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dm du toan nop 15,9" sheetId="1" r:id="rId1"/>
  </sheets>
  <definedNames>
    <definedName name="_xlnm._FilterDatabase" localSheetId="0" hidden="1">'dm du toan nop 15,9'!$A$10:$N$72</definedName>
    <definedName name="_xlnm.Print_Area" localSheetId="0">'dm du toan nop 15,9'!$A$1:$N$72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0" i="1" l="1"/>
  <c r="N69" i="1"/>
  <c r="N67" i="1"/>
  <c r="N66" i="1"/>
  <c r="N65" i="1"/>
  <c r="N64" i="1"/>
  <c r="N63" i="1"/>
  <c r="N62" i="1"/>
  <c r="N61" i="1"/>
  <c r="N60" i="1"/>
  <c r="N59" i="1"/>
  <c r="N58" i="1"/>
  <c r="N57" i="1"/>
  <c r="N56" i="1"/>
  <c r="N54" i="1"/>
  <c r="N53" i="1"/>
  <c r="N50" i="1"/>
  <c r="N49" i="1"/>
  <c r="N48" i="1"/>
  <c r="N47" i="1"/>
  <c r="N46" i="1"/>
  <c r="R46" i="1" s="1"/>
  <c r="N45" i="1"/>
  <c r="N44" i="1"/>
  <c r="N43" i="1"/>
  <c r="N42" i="1"/>
  <c r="N41" i="1"/>
  <c r="N40" i="1"/>
  <c r="N39" i="1"/>
  <c r="N38" i="1"/>
  <c r="N37" i="1"/>
  <c r="N36" i="1"/>
  <c r="N35" i="1"/>
  <c r="N34" i="1"/>
  <c r="N33" i="1"/>
  <c r="N32" i="1"/>
  <c r="N31" i="1"/>
  <c r="N30" i="1"/>
  <c r="N29" i="1"/>
  <c r="N28" i="1"/>
  <c r="N27" i="1"/>
  <c r="N26" i="1"/>
  <c r="N25" i="1"/>
  <c r="N24" i="1"/>
  <c r="N23" i="1"/>
  <c r="N22" i="1"/>
  <c r="N20" i="1"/>
  <c r="N19" i="1"/>
  <c r="N18" i="1"/>
  <c r="N17" i="1"/>
  <c r="N16" i="1"/>
  <c r="N15" i="1"/>
  <c r="N14" i="1"/>
  <c r="N13" i="1"/>
  <c r="AB1" i="1"/>
  <c r="N71" i="1" l="1"/>
</calcChain>
</file>

<file path=xl/sharedStrings.xml><?xml version="1.0" encoding="utf-8"?>
<sst xmlns="http://schemas.openxmlformats.org/spreadsheetml/2006/main" count="475" uniqueCount="256">
  <si>
    <t>Điện thoại: 0888045338</t>
  </si>
  <si>
    <t xml:space="preserve"> BÁO GIÁ</t>
  </si>
  <si>
    <t>Kính gửi : Trung tâm Y tế Bắc Kạn</t>
  </si>
  <si>
    <t>Trên cơ sở yêu cầu báo giá của Trung tâm Y tế Bắc Kạn, Chúng tôi Công ty Cổ phần Phát triển Dịch vụ Thiên Bình, có địa chỉ tại số  Số 11 ngõ 344/58 đường Ngọc Thụy, Phường Bồ Đề, Thành phố Hà Nội  báo giá cho các thiết bị y tế như sau:</t>
  </si>
  <si>
    <t>1. Báo giá cho các thiết bị y tế và dịch vụ liên quan</t>
  </si>
  <si>
    <t>Danh mục dự toán mua sắm gói thầu Hóa chất, vật tư xét nghiệm phục vụ công tác chuyên môn trong 12 tháng tại Trung tâm Y tế Bắc Kạn</t>
  </si>
  <si>
    <t>STT</t>
  </si>
  <si>
    <t xml:space="preserve">Tên hóa chất, vật tư </t>
  </si>
  <si>
    <t>Ký, mã, nhãn hiệu, model, hãng sản xuất</t>
  </si>
  <si>
    <t>Mã HS</t>
  </si>
  <si>
    <t>Năm sản xuất</t>
  </si>
  <si>
    <t>Xuất xứ</t>
  </si>
  <si>
    <t>Quy cách</t>
  </si>
  <si>
    <t>Thông số kỹ thuật</t>
  </si>
  <si>
    <t>Số lượng dự trù theo thư mời</t>
  </si>
  <si>
    <t>Đơn vị tính theo thư mời</t>
  </si>
  <si>
    <t>Đơn giá (VND)</t>
  </si>
  <si>
    <t xml:space="preserve">Chi phí cho các dịch vụ liên quan (VND) </t>
  </si>
  <si>
    <t>Thuế phí, lệ phí nếu có (VND)</t>
  </si>
  <si>
    <t>Thành tiền (VND)</t>
  </si>
  <si>
    <t>A</t>
  </si>
  <si>
    <t>Theo báo giá của Công ty cổ phần phát triển dịch vụ Thiên Bình</t>
  </si>
  <si>
    <t>I</t>
  </si>
  <si>
    <t>Hóa chất, vật tư dùng cho máy xét nghiệm huyết học XP-100</t>
  </si>
  <si>
    <t>1</t>
  </si>
  <si>
    <t>Hóa chất dùng cho máy phân tích huyết học</t>
  </si>
  <si>
    <t>315-966;  HemoDiL SHS;  MTI Diagnostics GmbH</t>
  </si>
  <si>
    <t>2024-2025</t>
  </si>
  <si>
    <t xml:space="preserve"> MTI Diagnostics GmbH/ Đức</t>
  </si>
  <si>
    <t>Thùng 20 lít</t>
  </si>
  <si>
    <t>Thành phần chính: Sodium chloride &lt; 0.9%; Potassium chloride &lt; 0.1%; Buffer &lt; 0.3%; Preservative &lt; 0.1%; Độ ổn định chưa mở 24 tháng kể từ ngày sản xuất khi được bảo quản ở nhiệt độ 2-35°.
Sản phẩm có xuất xứ thuộc các nước G7
Tiêu chuẩn chất lượng ISO 13485:2016</t>
  </si>
  <si>
    <t>Lít</t>
  </si>
  <si>
    <t>Đã bao gồm</t>
  </si>
  <si>
    <t>2</t>
  </si>
  <si>
    <t>Thuốc thử ly giải hồng cầu</t>
  </si>
  <si>
    <t>315-455;  Lysoglobin SHS;  MTI Diagnostics GmbH</t>
  </si>
  <si>
    <t>Chai 500 ml</t>
  </si>
  <si>
    <t>Thành phần chính: Detergent &lt; 2.0%; Buffer &lt; 1.0%; Độ ổn định chưa mở 24 tháng kể từ ngày sản xuất khi được bảo quản ở nhiệt độ 2-35°C. Có mã QR Code quản lý hoá chất được tích hợp sẵn.
Sản phẩm có xuất xứ thuộc các nước G7
Tiêu chuẩn chất lượng ISO 13485:2016</t>
  </si>
  <si>
    <t>Ml</t>
  </si>
  <si>
    <t>3</t>
  </si>
  <si>
    <t>IVD làm sạch và bảo trì máy phân tích huyết học</t>
  </si>
  <si>
    <t>315-456;  Pro-Clean;  MTI Diagnostics GmbH</t>
  </si>
  <si>
    <t>Lọ 50ml</t>
  </si>
  <si>
    <t>Thành phần chính: Sodium hypochlorite &lt; 8.0%; Sodium hydrate &lt; 2.0%; Độ ổn định chưa mở là 12 tháng kể từ ngày sản xuất khi được bảo quản ở 2-35°C.
Sản phẩm có xuất xứ thuộc các nước G7
Tiêu chuẩn chất lượng ISO 13485:2016</t>
  </si>
  <si>
    <t>4</t>
  </si>
  <si>
    <t>Chất hiệu chuẩn cho máy xét nghiệm huyết học</t>
  </si>
  <si>
    <t>315-801V7;  Hematology control (3DN) Level 1/2/3;  MTI Diagnostics GmbH</t>
  </si>
  <si>
    <t xml:space="preserve">Lọ 3ml </t>
  </si>
  <si>
    <t>Thành phần chính: Healthy mammal blood (pig), preservatives and cell stabilizers.
Sản phẩm có xuất xứ thuộc các nước G7
Tiêu chuẩn chất lượng ISO 13485:2016</t>
  </si>
  <si>
    <t>5</t>
  </si>
  <si>
    <t>Thuốc thử xét nghiệm định tính nhóm máu hệ ABO (Anti-A)</t>
  </si>
  <si>
    <t>101620610; Eryclone Anti A; Tulip Diagnostics</t>
  </si>
  <si>
    <t>Tulip Diagnostics/ Ấn Độ</t>
  </si>
  <si>
    <t>Lọ 10ml</t>
  </si>
  <si>
    <t>Kháng thể đơn dòng Anti A (dòng 11H5)
Tiêu chuẩn chất lượng ISO 13485:2016</t>
  </si>
  <si>
    <t>6</t>
  </si>
  <si>
    <t>Thuốc thử xét nghiệm định tính nhóm máu hệ ABO (Anti-AB)</t>
  </si>
  <si>
    <t>101640610; Eryclone Anti A,B; Tulip Diagnostics</t>
  </si>
  <si>
    <t>Kháng thể đơn dòng Anti A,B (dòng 11H5 + 6F9 + ES-15)
Tiêu chuẩn chất lượng ISO 13485:2016</t>
  </si>
  <si>
    <t>7</t>
  </si>
  <si>
    <t>Thuốc thử xét nghiệm định tính nhóm máu hệ ABO (Anti-B)</t>
  </si>
  <si>
    <t>101630610; Eryclone Anti B; Tulip Diagnostics</t>
  </si>
  <si>
    <t>Kháng thể đơn dòng Anti B (dòng 6F9)
Tiêu chuẩn chất lượng ISO 13485:2016</t>
  </si>
  <si>
    <t>8</t>
  </si>
  <si>
    <t>Vật tư dung cho máy xét nghiệm (Ống phân tích máu lắng)</t>
  </si>
  <si>
    <r>
      <t xml:space="preserve">315-453V3; </t>
    </r>
    <r>
      <rPr>
        <sz val="13"/>
        <color rgb="FFFF0000"/>
        <rFont val="Times New Roman"/>
        <family val="1"/>
      </rPr>
      <t>ESR tube</t>
    </r>
    <r>
      <rPr>
        <sz val="13"/>
        <color theme="1"/>
        <rFont val="Times New Roman"/>
        <family val="1"/>
      </rPr>
      <t>;  MTI Diagnostics GmbH</t>
    </r>
  </si>
  <si>
    <t>100 ống/túi</t>
  </si>
  <si>
    <t>Ống thủy tinh 8x120mm chiếu xạ với nút cao su butyl. Chứa tới 1.6ml máu toàn phần trong ống. Ống chứa 0.28mL natri citrat 3,2% và sẵn sàng để sử dụng.
Sản phẩm có xuất xứ thuộc các nước G7
Tiêu chuẩn chất lượng ISO 13485:2016</t>
  </si>
  <si>
    <t>Ống</t>
  </si>
  <si>
    <t>II</t>
  </si>
  <si>
    <t>Hóa chất, vật tư dùng cho máy xét nghiệm sinh hóa MONARCH-600 và CDT240</t>
  </si>
  <si>
    <t>Thuốc thử xét nghiệm định lượng Calcium</t>
  </si>
  <si>
    <t>557-104;  Calcium;  MTI Diagnostics GmbH</t>
  </si>
  <si>
    <t>3x60ml/ Hộp</t>
  </si>
  <si>
    <t>Phương pháp: Arsenazo III; Phạm vi đo: 0.04 – 20mg/dL (0.01 – 5 mmol/L); Giới hạn phát hiện thấp hơn là 0.04 mg / dL (0.01 mmol / L); Thành phần chính: Phosphate buffer pH 7.5 50 mmol/L; 8-Hydroxyquinoline-5-sulfonic acid 5 mmol/L; Arsenazo III 120 µmol/L; Standard: 10 mg/dL (2.5 mmol/L)
Sản phẩm có xuất xứ thuộc các nước G7
Tiêu chuẩn chất lượng ISO 13485:2016</t>
  </si>
  <si>
    <t>Chất hiệu chuẩn xét nghiệm định lượng các thông số sinh hóa</t>
  </si>
  <si>
    <t>557-450;  Multicalibrator;  MTI Diagnostics GmbH</t>
  </si>
  <si>
    <t>5ml/ Lọ</t>
  </si>
  <si>
    <t>Huyết thanh hiệu chuẩn đông khô dựa trên huyết thanh người sử dụng để hiệu chuẩn xét nghiệm sinh hóa: Total Acid Phosphatase, Non-Prostatic, Albumin, Alk. Phosphatase, ALT/GPT, α-Amylase, a-Amylase pancreatic, AST/GOT, Bilirubin total, Bilirubin direct, Calcium, Cholesterol total, Cholinesterase, CK-NAC, CK-MB, Creatinine, Copper, Iron, Glucose, GGT, HDL-C, LDL-C, Lactate, LDH-P, LDH-L, Lipase, Magnesium, Phosphate Inorganic, Protein Total, Triglycerides, Uric Acid, Urea, Zinc.
Sản phẩm có xuất xứ thuộc các nước G7
Tiêu chuẩn chất lượng ISO 13485:2016</t>
  </si>
  <si>
    <t>Thuốc thử xét nghiệm Cholesterol</t>
  </si>
  <si>
    <t>557-124;  Cholesterol;  MTI Diagnostics GmbH</t>
  </si>
  <si>
    <t>6x65ml/ Hộp</t>
  </si>
  <si>
    <t>Phương pháp: ChOD-PAP (Cholesterol oxidase/peoxidase); Phạm vi: 3-800 mg/dl (0.08-20.7 mmol/l); Giới hạn phát hiện: 3 mg/dl (0.08 mmol/l); Thành phần chính: R1: Pipes buffer, pH 6.9 90 mmol/l; Phenol 26 mmol/l; Cholesterol oxidase 200 U/l; Cholesterol esterase 300 U/l; Peroxidase 1250 U/l; 4-Aminoantipyrine 0.4 mmol/l; R2: Cholesterol Standard 200 mg/dl (5.17mmol/l)
Sản phẩm có xuất xứ thuộc các nước G7
Tiêu chuẩn chất lượng ISO 13485:2016</t>
  </si>
  <si>
    <t>Thuốc thử xét nghiệm định lượng Creatinin kinase - MB (CK-MB)</t>
  </si>
  <si>
    <t>557-152;  CK-MB;  MTI Diagnostics GmbH</t>
  </si>
  <si>
    <t>(R1: 2x67ml
R2: 2x17ml)/ Hộp</t>
  </si>
  <si>
    <t>Phương pháp: IFCC; Phạm vi đo: 2–2300 U/l (0.03–38.41 µkat/l); Độ nhạy phân tích (giới hạn phát hiện thấp hơn): 5 U/l (0.08 µkat/l); Thành phần chính: R1 Buffer: Imidazole buffer pH 6.7 100 mmol/l; Mg-acetat 10 mmol/l; Glucose 20 mmol/l; N-acetyl-cysteine 20 mmol/l; NADP 2 mmol/l; G6P-DH 1500 U/I; HK  2500 U/I; Diadenosine pentaphosphate 10 μmol/l; CK-M-antibody 1000 U/I; R2 substrate: creatine phosphate  30 mmol/l; ADP 2 mmol/l; AMP 5 mmol/l; Adenosine 10 μmol/l.
Sản phẩm có xuất xứ thuộc các nước G7
Tiêu chuẩn chất lượng ISO 13485:2016</t>
  </si>
  <si>
    <t>Thuốc thử xét nghiệm định lượng Creatinine</t>
  </si>
  <si>
    <t>557-172;  Creatinine;  MTI Diagnostics GmbH</t>
  </si>
  <si>
    <t>(R1: 4x66ml
R2: 4x16ml)/ Hộp</t>
  </si>
  <si>
    <t>Phương pháp: Jaffe; Phạm vi đo: 0.2 – 15 mg/dL (18 – 1330 µmol/L); Giới hạn phát hiện thấp hơn là 0.2 mg/dL (17.7 µmol/L); Thành phần chính: R1: Sodium hydroxide 0.2 mol/L; R2: Picric acid 20 mmol/L; Standard: 2 mg/dL (177 µmol/L)
Sản phẩm có xuất xứ thuộc các nước G7
Tiêu chuẩn chất lượng ISO 13485:2016</t>
  </si>
  <si>
    <t>Vật liệu kiểm soát chất lượng xét nghiệm C-Reactive Protein mức thấp</t>
  </si>
  <si>
    <t>100-133;  CRP control low;  MTI Diagnostics GmbH</t>
  </si>
  <si>
    <t>1x1ml/ Hộp</t>
  </si>
  <si>
    <t>Vật liệu kiểm soát chất lượng xét nghiệm C - reactive protein (CRP) mức thấp. Thành phần chính: Dung dịch pha loãng của huyết tương người và dịch màng phổi chứa CRP với dung dịch muối đệm phosphate. Chất bảo quản 0.095% natri azide.
Sản phẩm có xuất xứ thuộc các nước G7
Tiêu chuẩn chất lượng ISO 13485:2016</t>
  </si>
  <si>
    <t>Vật liệu kiểm soát chất lượng xét nghiệm C-Reactive Protein mức cao</t>
  </si>
  <si>
    <t>100-135;  CRP control high;  MTI Diagnostics GmbH</t>
  </si>
  <si>
    <t>Vật liệu kiểm soát chất lượng xét nghiệm C - reactive protein (CRP) mức cao. Thành phần chính: Dung dịch pha loãng của huyết tương người và dịch màng phổi chứa CRP với dung dịch muối đệm phosphate. Chất bảo quản 0.095% natri azide.
Sản phẩm có xuất xứ thuộc các nước G7
Tiêu chuẩn chất lượng ISO 13485:2016</t>
  </si>
  <si>
    <t>Thuốc thử xét nghiệm định lượng C-Reactive Protein (CRP)</t>
  </si>
  <si>
    <t>100-130;  CRP ;  MTI Diagnostics GmbH</t>
  </si>
  <si>
    <t>(R1: 2x25ml
R2: 2x5ml)/ Hộp</t>
  </si>
  <si>
    <t>Phạm vi đo: 0-14 mg/dL; Giới hạn phát hiện: 0.013 mg/dL; Thành phần chính: Latex: Glycine buffer (pH 8.42); Rabbit anti-human CRP sensitized latex (0.20%); Sodium azide (0.95 g/L); Buffer: Sodium chloride (9 g/L); Detergent (0.1 %); Sodium azide (0.95 g/L)
Sản phẩm có xuất xứ thuộc các nước G7
Tiêu chuẩn chất lượng ISO 13485:2016</t>
  </si>
  <si>
    <t>Chất hiệu chuẩn xét nghiệm định lượng C-Reactive Protein (CRP)</t>
  </si>
  <si>
    <t>100-137;  CRP Standard Set;  MTI Diagnostics GmbH</t>
  </si>
  <si>
    <t>5x1ml/ Hộp</t>
  </si>
  <si>
    <t>Thành phần: Dung dịch pha loãng của huyết tương người và dịch màng phổi chứa hàm lượng CRP cao với dung dịch muối đệm phosphate. Sản phẩm có xuất xứ thuộc các nước G7; Đạt tiêu chuẩn chất lượng ISO 13485:2016</t>
  </si>
  <si>
    <t>Họ thuốc thử xét nghiệm định lượng Glucose</t>
  </si>
  <si>
    <t>557-235;  Glucose;  MTI Diagnostics GmbH</t>
  </si>
  <si>
    <t>6x66ml/ Hộp</t>
  </si>
  <si>
    <t>Phương pháp: GOD-PAP (Glucose oxidase/ peroxidase); Phạm vi đo: Phương pháp điểm cuối tuyến tính lên đến 400 mg /dl (22.2 mmol/l). Phương pháp động học lên đến 700 mg /dl (38.9 mmol/l). Giới hạn phát hiện: 2 mg/dl. Thành phần chính: Phosphate buffer, pH 7.5 0.1 mol/l, Phenol 7.5 mmol/l, GOD 12000 U/l, POD 660 U/l, 4-Amino-antipyrine 0.40 mmol/l.
Sản phẩm có xuất xứ thuộc các nước G7
Tiêu chuẩn chất lượng ISO 13485:2016</t>
  </si>
  <si>
    <t>Thuốc thử xét nghiệm định lượng HBA1C</t>
  </si>
  <si>
    <t>557-934;  HbA1c;  MTI Diagnostics GmbH</t>
  </si>
  <si>
    <t>(R1: 4x20ml
R2: 2x10ml
Lyse: 2x100ml)/ Hộp</t>
  </si>
  <si>
    <t>Phương pháp: Xét nghiệm miễn dịch đo độ đục. Phạm vi đo: 0-15 %, Người không mắc Bệnh tiểu đường: &lt; 6 %, Bệnh nhân tiểu đường: &lt; 7 %. Thành phần chính: HbA1c Reagent R1: Latex, Natri axit (0.95 g/L), HbA1c Reagent; R2: Phức hợp kháng thể, kháng thể đơn dòng kháng huyết sắc tố người A1c của chuột và kháng thể IgG kháng chuột. Chất ổn định.
Sản phẩm có xuất xứ thuộc các nước G7
Tiêu chuẩn chất lượng ISO 13485:2016</t>
  </si>
  <si>
    <t>Chất hiệu chuẩn xét nghiệm định lượng HBA1C</t>
  </si>
  <si>
    <t>557-244;  HbA1c Calibrator;  MTI Diagnostics GmbH</t>
  </si>
  <si>
    <t>4x0.5ml/ Hộp</t>
  </si>
  <si>
    <t>Thành phần chính: Huyết thanh người.
Sản phẩm có xuất xứ thuộc các nước G7
Tiêu chuẩn chất lượng ISO 13485:2016</t>
  </si>
  <si>
    <t>Vật liệu kiểm soát xét nghiệm định lượng HbA1c</t>
  </si>
  <si>
    <t>557-935V; HbA1c control (Low/High);  MTI Diagnostics GmbH</t>
  </si>
  <si>
    <t>(L: 1x0.5ml
H: 1x0.5ml)/ Hộp</t>
  </si>
  <si>
    <t>Vật liệu kiểm soát chất lượng xét nghiệm HbA1c. Thành phần chính: Huyết thanh người. Dạng đông khô.
Sản phẩm có xuất xứ thuộc các nước G7
Tiêu chuẩn chất lượng ISO 13485:2016</t>
  </si>
  <si>
    <t>Thuốc thử  xét nghiệm định lượng HDL Cholesterol</t>
  </si>
  <si>
    <t>557-132;  HDL Cholesterol;  MTI Diagnostics GmbH</t>
  </si>
  <si>
    <t>(R1: 3x50ml
R2: 2x25ml)/ Hộp</t>
  </si>
  <si>
    <t>Phương pháp: Direct. Phạm vi đo lường: 3-150 mg/dl (0.8 - 3.90 mmol/l). Giới hạn phát hiện: 3 mg/dl (0.08 mmol/l). Thành phần chính: R1: Good’s buffer, pH 7.0 100 mmol/l, Cholesterol oxidase &gt;0.8 KU/l, Cholesterol esterase &gt;1.0 KU/l, Catalase &gt;500 KU/l, HDCBS 0.5 mmol/l. R2: Peroxidase 30 KU/l, 4-Aminoantipyrine 4 mmol/l
Sản phẩm có xuất xứ thuộc các nước G7
Tiêu chuẩn chất lượng ISO 13485:2016</t>
  </si>
  <si>
    <t>Vật liệu kiểm soát mức I xét nghiệm định lượng các thông số sinh hóa</t>
  </si>
  <si>
    <t>101-455C;  Control Serum Level I;  MTI Diagnostics GmbH</t>
  </si>
  <si>
    <t>Vật liệu đối chứng đông khô dựa trên huyết tương người, đã được khử fibrin cho các đại lượng đo sau: Total Acid Phosphatase, Non-Prostatic Phosphatase, Albumin, Alk. Phosphatase, ALT/GPT, α-Amylase, a-Amylase pancreatic, AST/GOT, Bilirubin total, Bilirubin direct, Calcium, Cholesterol total, HDL-Cholesterol, LDL-Cholesterol, Cholinesterase, CK-MB, CK-NAC, Copper, Creatinine, Glucose, GGT, Iron, Lactate, LDH-P, LDH-L, Lipase, Magnesium, Phosphate Inorganic, Protein Total, Triglycerides, Uric Acid, Urea, Zn.
Sản phẩm có xuất xứ thuộc các nước G7
Tiêu chuẩn chất lượng ISO 13485:2016</t>
  </si>
  <si>
    <t>Vật liệu kiểm soát mức II xét nghiệm định lượng các thông số sinh hóa</t>
  </si>
  <si>
    <t>102-466C;  Control Serum Level II;  MTI Diagnostics GmbH</t>
  </si>
  <si>
    <t>Thuốc thử xét nghiệm IRON</t>
  </si>
  <si>
    <t>557-178;  Iron;  MTI Diagnostics GmbH</t>
  </si>
  <si>
    <t>(R1: 3x67ml
R2: 3x16ml)/ Hộp</t>
  </si>
  <si>
    <t>Phương pháp: Ferene. Phạm vi đo: 5-1000 μg/dL (0.9 - 179 μmol/L). Giới hạn phát hiện thấp hơn là 5 μg / dL (0.9 μmol/L). Thành phần chính: R1: Acetate buffer pH 4.5  1 mol/L, Thiourea 120 mmol/L. R2: Ascorbic acid  240 mmol/L, Ferene 3 mmol/L, Thiourea 120 mmol/L.
Sản phẩm có xuất xứ thuộc các nước G7
Tiêu chuẩn chất lượng ISO 13485:2016</t>
  </si>
  <si>
    <t>Thuốc thử xét nghiệm  LDL Cholesterol</t>
  </si>
  <si>
    <t>557-135;  LDL Cholesterol;  MTI Diagnostics GmbH</t>
  </si>
  <si>
    <t>Phương pháp: Trực tiếp. Phạm vi đo: 5-100 mg/dl (0.13 - 26.0 mmol/l). Độ nhạy phân tích (giới hạn phát hiện thấp hơn): 5 mg/dl (0.13 mmol/l). Thành phần chính: R1: Good’s buffer, pH 7.0 50 mmol/l. Cholesterol oxidase 500 U/l. Cholesterol esterase 600 U/l. Catalase 600 KU/l. Ascorbate oxidase 3 KU/l. TOOS 2 mmol/l. R2: Peroxidase 4 KU/l 4-Aminoantipyrine 4 mmol/l.
Sản phẩm có xuất xứ thuộc các nước G7
Tiêu chuẩn chất lượng ISO 13485:2016</t>
  </si>
  <si>
    <t>Thuốc thử xét nghiệm định lượng Triglycerides</t>
  </si>
  <si>
    <t>557-433;  Triglyceride;  MTI Diagnostics GmbH</t>
  </si>
  <si>
    <t>Phương pháp: GPO-PAP (Glycerol phosphate oxidase/peroxidase). Phạm vi đo: 3-1000 mg/dl (0.05 - 11.4 mmol/l). Giới hạn phát hiện: 3mg/dl (0.05 mmol/l). Thành phần chính: Pipes buffer pH 7.8 50 mmol/l. p-Chlorophenol 2 mmol/l. Lipoprotein lipase 150000 U/l. Glycerolkinase 800 U/l. Glycerol-3-P-oxidase 4000 U/l. Peroxidase 440 U/l. 4-Aminoantipyrine 0.7mmol/l. ATP 0.3mmol/l. Mg2+ 40 mmol/l. Na-cholat 0.20 mmol/l. Potassium-Hexacyanoferrat (II) 1µmol/l.
Sản phẩm có xuất xứ thuộc các nước G7
Tiêu chuẩn chất lượng ISO 13485:2016</t>
  </si>
  <si>
    <t>Hóa chất dùng cho máy phân tích sinh hóa</t>
  </si>
  <si>
    <t>100-141;  Alkaline detergent ;  MTI Diagnostics GmbH</t>
  </si>
  <si>
    <t>2L/ Can</t>
  </si>
  <si>
    <t>Thành phần chính: Alkali &lt; 10.0%
Sản phẩm có xuất xứ thuộc các nước G7
Tiêu chuẩn chất lượng ISO 13485:2016</t>
  </si>
  <si>
    <t>Thuốc thử xét nghiệm Gamma-GT</t>
  </si>
  <si>
    <t>557-216;  Gamma-GT;  MTI Diagnostics GmbH</t>
  </si>
  <si>
    <t>(R1: 2x66ml
R2: 2x16ml)/ Hộp</t>
  </si>
  <si>
    <t>Phương pháp: IFCC. Phạm vi đo: 3 - 280 U/l (0.05 - 4.67 µkat/l). Giới hạn phát hiện: 3 U/l (0.05 µkat/l). Thành phần chính: R1: Tris Glycylglycin buffer pH 8.25 100 mmol/l, R2: L-γ-Glutamyl-3-carboxy-4-nitroanilide 2.9 mmol/l.
Sản phẩm có xuất xứ thuộc các nước G7
Tiêu chuẩn chất lượng ISO 13485:2016</t>
  </si>
  <si>
    <t>Thuốc thử xét nghiệm GPT (ALT)</t>
  </si>
  <si>
    <t>557-266;  GPT (ALT);  MTI Diagnostics GmbH</t>
  </si>
  <si>
    <t>(R1: 6x66ml
R2: 6x16ml)/ Hộp</t>
  </si>
  <si>
    <t>Phương pháp: IFCC. Phạm vi đo: 0.160 ở 340 nm hoặc 0.080 ở 365 nm. Giới hạn phát hiện:  4 U/l hoặc 0.07 µkat/l. Thành phần chính: R1: Tris buffer pH 7.8 100 mmol/l, L-Alanine 500 mmol/l, LDH  1200 U/l, R2: NADH2 0.18 mmol/l, 2-Oxoglutarate 15 mmol/l.
Sản phẩm có xuất xứ thuộc các nước G7
Tiêu chuẩn chất lượng ISO 13485:2016</t>
  </si>
  <si>
    <t>Thuốc thử xét nghiệm GOT (AST)</t>
  </si>
  <si>
    <t>557-256;  GOT (AST);  MTI Diagnostics GmbH</t>
  </si>
  <si>
    <t>Phương pháp: IFCC. Phạm vi đo: 0.160 ở 340nm hoặc 0.080 ở 365nm. Giới hạn phát hiện:  4 U/l hoặc 0.07 µkat/l. Thành phần chính: R1: Tris buffer pH 7.8 100 mmol/l. L-Aspartate 200 mmol/l. LDH  800 U/l. MDH 600 U/l. R2: NADH2 0.18 mmol/l. 2-Oxoglutarate 12 mmol/l.
Sản phẩm có xuất xứ thuộc các nước G7
Tiêu chuẩn chất lượng ISO 13485:2016</t>
  </si>
  <si>
    <t>Thuốc thử xét nghiệm định lượng Urea</t>
  </si>
  <si>
    <t>557-303;  Urea;  MTI Diagnostics GmbH</t>
  </si>
  <si>
    <t>Phương pháp: UV kinetic. Phạm vi đo: 5-400 mg/dl (0.83 đến 66.4 mmol/l). Giới hạn phát hiện: 5 mg/dl (0.83 mmol/l). Thành phần chính: R1: TRIS buffer pH 7.8 50 mmol/l, GLDH ≥ 0.80 U/l, Urease ≥ 12 U/ml. R2: TRIS* buffer pH 9.6 100 mmol/l, 2-oxoglutarate 8.3 mmol/l, NADH ≥ 0.23 mmol/l.
Sản phẩm có xuất xứ thuộc các nước G7
Tiêu chuẩn chất lượng ISO 13485:2016</t>
  </si>
  <si>
    <t>Thuốc thử xét nghiệm α-Amylase</t>
  </si>
  <si>
    <t>557-048; α-Amylase;  MTI Diagnostics GmbH</t>
  </si>
  <si>
    <t>(3x60ml)/ Hộp</t>
  </si>
  <si>
    <t>Phương pháp: CNP-G3. Nguyên tắc kiểm tra: Thử nghiệm so màu với 2-chloro-4-nitrophenyl-αD-maltotrioside (CNP-G3) làm cơ chất trực tiếp. Phạm vi đo: Lên tới 1500 U/I (25.8 µka/l). Giới hạn phát hiện: 7 U/l hoặc 0.12 µkat/l. Thành phần chính: MES buffer, pH 6.0 100 mmol/l, NaCl 350 mmol/l, Ca-Acetate 6 mmol/l, Potassium thiocyanate 900 mmol/l, CNP-G3 2.27 mmol/l, Stabilizers and detergents &gt; 0.1%.
Sản phẩm có xuất xứ thuộc các nước G7
Tiêu chuẩn chất lượng ISO 13485:2016</t>
  </si>
  <si>
    <t>Thuốc thử xét nghiệm định lượng Creatine Kinase CK-NAC</t>
  </si>
  <si>
    <t>557-164; CK-NAC;  MTI Diagnostics GmbH</t>
  </si>
  <si>
    <t xml:space="preserve"> (R1: 2x60ml
R2: 2x15ml)/ Hộp</t>
  </si>
  <si>
    <t>Phương pháp: IFCC. Phạm vi đo: 2-2300 U/l (0.03- 38.41 µkat/l). Độ nhạy phân tích: 2 U/l (0.03 µkat/l). Thành phần chính: R1 Buffer: Imidazole buffer pH 6.7 100 mmol/l, Mg-acetat  20 mmol/l, Glucose  10 mmol/l, N-acetyl-cysteine  20 mmol/l, NADP 2 mmol/l, G6P-DH 1500 U/I, HK  2500 U/I, EDTA 2 mmol/l. R2 substrate: creatine phosphate 30 mmol/l. ADP 2 mmol/l. AMP 5 mmol/l. Adenosine 10 μmol/l.
Sản phẩm có xuất xứ thuộc các nước G7
Tiêu chuẩn chất lượng ISO 13485:2016</t>
  </si>
  <si>
    <t>vật tư dùng cho máy xét nghiệm (Cuvette phản ứng dùng cho máy xét nghiệm sinh hoá)</t>
  </si>
  <si>
    <t>315-703; Reaction cuvette;  MTI Diagnostics GmbH</t>
  </si>
  <si>
    <t>6 segment/ set</t>
  </si>
  <si>
    <t>Loại nhựa: PC/ PS. Bộ 6 segment/set
Sản phẩm có xuất xứ thuộc các nước G7
Tiêu chuẩn chất lượng ISO 13485:2016</t>
  </si>
  <si>
    <t>Bộ</t>
  </si>
  <si>
    <t>Bóng đèn dùng cho máy sinh hóa</t>
  </si>
  <si>
    <t>204-130V; Halogen lamp 12V/20W;  MTI Diagnostics GmbH</t>
  </si>
  <si>
    <t>1 Chiếc</t>
  </si>
  <si>
    <t>Bóng đèn Halogen lamp 12V/20W. Thông số kỹ thuật: Điện áp danh nghĩa: 12.0 V. Công suất danh nghĩa: 20.00 W. Đường kính: 9.5 mm. Chiều dài: 30.0 mm
Sản phẩm có xuất xứ thuộc các nước G7
Tiêu chuẩn chất lượng ISO 13485:2016</t>
  </si>
  <si>
    <t>Chiếc</t>
  </si>
  <si>
    <t>Vật tư dùng cho máy xét nghiệm (Cóng đựng mẫu bệnh phẩm sinh hoá)</t>
  </si>
  <si>
    <t>315-702; Sample cup;  MTI Diagnostics GmbH</t>
  </si>
  <si>
    <t>500 Cái/Túi</t>
  </si>
  <si>
    <t>Chất liệu: Nhựa PS; Kích thước: 16*38mm; Dung tích: 2-4ml; Màu sắc: Trong suốt.
Sản phẩm có xuất xứ thuộc các nước G7
Tiêu chuẩn chất lượng ISO 13485:2016</t>
  </si>
  <si>
    <t>Cái</t>
  </si>
  <si>
    <t>B</t>
  </si>
  <si>
    <t>Theo báo giá của Công ty TNHH thương mại dịch vụ Anh Bắc</t>
  </si>
  <si>
    <t>Hóa chất dùng cho máy xét nghiệm huyết học DSH370</t>
  </si>
  <si>
    <t>Hóa chất huyết
học Diluent</t>
  </si>
  <si>
    <t xml:space="preserve">DI001 </t>
  </si>
  <si>
    <t>Diasystem Scandinavia AB/ Thụy Điển</t>
  </si>
  <si>
    <t>10L/ Thùng</t>
  </si>
  <si>
    <t>- Thành phần:
Dung dịch đệm pha loãng cân bằng thẩm thấu, không chứa azide, có chứa các chất giúp ổn định hồng cầu và bạch cầu, cùng các tác nhân ức chế nấm và vi khuẩn.
+ pH: 6.9 ± 0.1
+ Độ thẩm thấu: 320 ± 3</t>
  </si>
  <si>
    <t>Hóa chất huyết
học Lyse</t>
  </si>
  <si>
    <t xml:space="preserve"> LY001</t>
  </si>
  <si>
    <t>0.5L/ Chai</t>
  </si>
  <si>
    <t>- Thành phần hoạt chất:
+ Hợp chất amoni bậc bốn: 20–40 g/L
+ Isopropanol: 15–30 g/L
+ Kali xyanua (Potassium Cyanide): 0.7 g/L
+ pH: 10.0 ± 0.4
+ Độ thẩm thấu: 510 ± 30</t>
  </si>
  <si>
    <t>II.</t>
  </si>
  <si>
    <t>Hóa chất, vật tư dùng cho máy xét nghiệm Miễn dịch CM - 180</t>
  </si>
  <si>
    <t>Bộ phát hiện
Triiodothyronine
tự do (FT3)</t>
  </si>
  <si>
    <t>Free Triiodothyronine Detection Kit FT3</t>
  </si>
  <si>
    <t>Dirui Industrial Co.,Ltd/Trung quốc</t>
  </si>
  <si>
    <t>100T/Hộp</t>
  </si>
  <si>
    <t>Dùng để định lượng triiodothyronine tự do (FT3) trong huyết thanh hoặc huyết tương người.
Thành phần:
- Thuốc thử
+ R1: Hạt từ streptavidin hàm lượng ≥0.03%
+ R2: Kháng thể triiodothyronine được gắn
nhãn bằng ester acridinium hàm lượng ≥20ng/mL
+ R3: Các dẫn xuất triiodothyronine được gắn nhãn bằng biotin ≥2ng/mL
- Chất hiệu chuẩn (cao, thấp): Các thành phần protein được bổ sung triiodothyronine
- Chất kiểm soát (mức 1, mức 2): Các thành phần protein được bổ sung triiodothyronine</t>
  </si>
  <si>
    <t>Test</t>
  </si>
  <si>
    <t>Bộ phát hiện
Thyroxine tự do
(FT4)</t>
  </si>
  <si>
    <t>Free Thyroxine Detection Kit FT4</t>
  </si>
  <si>
    <t>Dùng để định lượng thyroxine tự do (FT4) trong huyết thanh hoặc huyết tương người.
Thành phần:
- Thuốc thử
+ R1: Hạt từ streptavidin hàm lượng ≥0.03%
+ R2: Kháng thể thyroxine được gắn nhãn bằng ester acridinium ≥200ng/mL
+ R3: Các dẫn xuất thyroxine được gắn nhãn bằng biotin ≥2ng/mL
- Chất hiệu chuẩn (cao, thấp): Các thành phần protein được bổ sung thyroxine
- Chất kiểm soát (mức 1, mức 2): Các thành phần protein được bổ sung thyroxine</t>
  </si>
  <si>
    <t>Bộ phát hiện
Triiodothyronine
(T3)</t>
  </si>
  <si>
    <t>Triiodothyronine Detection Kit T3</t>
  </si>
  <si>
    <t>Dùng để định lượng triiodothyronine trong huyết thanh hoặc huyết tương người.
Thành phần:
- Thuốc thử:
+ R1: Hạt từ tính phủ analog triiodothyronine hàm lượng 0,02%
+ R2: Kháng thể triiodothyronine gắn nhãn
acridinium ester hàm lượng 0,2 µg/mL
+ R3: Chất giải phóng hàm lượng 2 mg/mL 
- Chất hiệu chuẩn (cao, thấp): Huyết thanh người đã loại hormone, có thêm triiodothyronine
- Chất kiểm soát (mức 1, mức 2): Huyết thanh người đã loại hormone, có thêm
triiodothyronine.</t>
  </si>
  <si>
    <t>Bộ phát hiện
Thyroxine (T4)</t>
  </si>
  <si>
    <t>Thyroxine Detection Kit T4</t>
  </si>
  <si>
    <t>Dùng để định lượng thyroxine trong huyết thanh hoặc huyết tương người.
Thành phần:
- Thuốc thử
+ R1: Hạt từ tính phủ chất tương tự thyroxine hàm lượng 0,02%
+ R2: Kháng thể thyroxine gắn nhãn acridinium ester hàm lượng 1 µg/mL
+ R3: Chất giải phóng hàm lượng 2 mg/mL
- Chất hiệu chuẩn (cao, thấp): Huyết thanh người đã loại bỏ hormone, có bổ sung thyroxine 
- Chất kiểm soát (mức 1, mức 2): Huyết thanh người có bổ sung thyroxine.</t>
  </si>
  <si>
    <t>Bộ kit phát hiện
Hormone kích
thích tuyến giáp
(TSH)</t>
  </si>
  <si>
    <t>Thyroid Stimulating Hormone Detection Kit TSH</t>
  </si>
  <si>
    <t>Dùng để định lượng hormone kích thích tuyến giáp (TSH) trong huyết thanh hoặc huyết tương người.
Thành phần chính:
- Thuốc thử:
+ R1: Hạt từ tính có gắn Streptavidin hàm lượng 0,01%
+ R2: Kháng thể TSH gắn nhãn acridinium ester hàm lượng 1 µg/mL
+ R3: Kháng thể TSH gắn nhãn biotin hàm lượng 1 µg/mL
- Chất chuẩn (cao, thấp): Huyết thanh bò có bổ sung TSH
- Chất đối chứng: Huyết thanh bò có bổ sung TSH.</t>
  </si>
  <si>
    <t xml:space="preserve">Cuvet phản ứng </t>
  </si>
  <si>
    <t xml:space="preserve">Reaction cuvette </t>
  </si>
  <si>
    <t>90 Cái/ hộp</t>
  </si>
  <si>
    <t xml:space="preserve">Chất liệu: Làm bằng nhựa Cuvet được thiết kế để sử dụng cho máy xét nghiệm miễn
dịch.
Cuvet được thiết kế dùng 1 lần.
</t>
  </si>
  <si>
    <t>Thuốc thử kích
hoạt axit</t>
  </si>
  <si>
    <t>Aicd Trigger Reagent</t>
  </si>
  <si>
    <t>500 ml/ Chai</t>
  </si>
  <si>
    <t>Thành phần chính: Hydrogen
peroxide hàm lượng ~ 1.3%
Nitric acid hàm lượng ~ 0.007
mol/L</t>
  </si>
  <si>
    <t>Thuốc thử kích
hoạt kiềm</t>
  </si>
  <si>
    <t>Alkaline Trigger Reagen</t>
  </si>
  <si>
    <t>Thành phần chính:
Sodium hydroxide hàm lượng ~0.35 mol/L
Triton hàm lượng ~2.5%</t>
  </si>
  <si>
    <t>Dung dịch rửa</t>
  </si>
  <si>
    <t>Concentrated Washing Buffer</t>
  </si>
  <si>
    <t>1L/ Chai</t>
  </si>
  <si>
    <t>Dùng để làm sạch các thuốc thử, đường ống mẫu và đầu đọc mẫu, pha loãng mẫu.
- Thành phần chính:
+ Phosphate buffer: 50 mmol/L
+ Brij-35: 1.5 %</t>
  </si>
  <si>
    <t xml:space="preserve">Dung dịch rửa
đầu dò
</t>
  </si>
  <si>
    <t>Probe Washing Buffer</t>
  </si>
  <si>
    <t>20 ml/ Lọ</t>
  </si>
  <si>
    <t xml:space="preserve">Dùng để bảo trì và làm sạch hệ thống phân tích miễn dịch
- Thành phần chính:
+ 2.5% Sodium Hypochlorite
</t>
  </si>
  <si>
    <t xml:space="preserve">Dung dịch bảo
dưỡng đầu dò
</t>
  </si>
  <si>
    <t>Probe Conditioning Solution</t>
  </si>
  <si>
    <t>2x15mL/ Hộp</t>
  </si>
  <si>
    <t>Dùng để bảo trì hệ thống phân tích miễn dịch
- Thành phần chính:
+ 0.1% Albumin huyết thanh bò
+ 0.44% Sodium chloride</t>
  </si>
  <si>
    <t>Kiểm soát đa xét
nghiệm miễn
dịch</t>
  </si>
  <si>
    <t>Immunoassay Multi Control</t>
  </si>
  <si>
    <t>level 1: 1×3mL 
level 2: 1×3mL</t>
  </si>
  <si>
    <t>Dùng để kiểm soát chất lượng các chỉ số lâm sàng: hormone kích thích tuyến giáp (TSH), triiodothyronine (T3), free triiodothyronine (FT3), thyroxine (T4), free thyroxine (FT4), thyroglobulin và
reverse triiodothyronine (rT3).
- Thành phần: Gồm mức 1 và mức 2, được tạo thành từ ma trận chứa protein và các chất cần được kiểm tra.</t>
  </si>
  <si>
    <t>III.</t>
  </si>
  <si>
    <t>Hóa chất dùng cho máy xét nghiệm Điện giải đồ i-Smart 30 PRO</t>
  </si>
  <si>
    <t xml:space="preserve">Thuốc thử xét
nghiệm định
lượng các chất
điện giải: Na+,
K+, Cl-, Ca2+
</t>
  </si>
  <si>
    <t>i-Smart 30 PRO Cartridge E4</t>
  </si>
  <si>
    <t>i-SENS, Inc / Hàn Quốc</t>
  </si>
  <si>
    <t>200 Test/ Hộp</t>
  </si>
  <si>
    <t xml:space="preserve">Thông số đo: Na+, K+, Cl-,
Ca2+.
Thành phần:
1. Cal 1 Solution (410 mL)
– Dung dịch có chứa chất đệm sinh học, muối, chất bảo quản và chất hoạt động bề mặt
– Na+: 145 mmol/L, K+: 4.3 mmol/L, Cl-: 124 mmol/L, Ca2+: 1.10 mmol/L
2. Cal 2 Solution (55mL)
– Dung dịch có chứa chất đệm sinh học, muối, chất bảo quản và chất hoạt động bề mặt
– Na+: 101 mmol/L, K+: 7.4 mmol/L, Cl-: 84 mmol/L, Ca2+: 0.30 mmol/L
3. Reference Solution (40mL)
– Glycerol: 1000 g/L
– Chất hoạt động bề mặt: 15 g/L
– Amoni clorua: 1000 mmol/L
</t>
  </si>
  <si>
    <t>Vật liệu kiểm
soát xét nghiệm
định lượng các
chất điện giải:
Na+, K+, Cl-,
Ca2+</t>
  </si>
  <si>
    <t>i-Smart Electrolyte Quality Control</t>
  </si>
  <si>
    <t>3x10ml/ hộp</t>
  </si>
  <si>
    <t>Vật liệu kiểm soát xét nghiệm điện giải Na+, K+, Cl- và Ca2+.
Thành phần: Dung dịch nước chất đệm chứa: chất điện giải (Na+, K+, Cl-, Ca2+); chất bảo quản.</t>
  </si>
  <si>
    <t>Tổng cộng</t>
  </si>
  <si>
    <t>53 danh mục</t>
  </si>
  <si>
    <t>Bằng chữ: Một tỷ, một trăm bảy mươi hai triệu chín trăm mười chín nghìn chín trăm mười tám đồng.</t>
  </si>
  <si>
    <t>(Kèm theo Thư mời số                /TM-TTYT ngày            9/2025 của TTYT Bắc Kạn)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</si>
</sst>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font>
      <sz val="11"/>
      <color theme="1"/>
      <name val="Calibri"/>
      <charset val="134"/>
      <scheme val="minor"/>
    </font>
    <font>
      <sz val="11"/>
      <color theme="1"/>
      <name val="Calibri"/>
      <charset val="134"/>
      <scheme val="minor"/>
    </font>
    <font>
      <sz val="13"/>
      <name val="Calibri Light"/>
      <family val="1"/>
      <scheme val="major"/>
    </font>
    <font>
      <b/>
      <sz val="13"/>
      <color theme="1"/>
      <name val="Calibri Light"/>
      <family val="1"/>
      <scheme val="major"/>
    </font>
    <font>
      <sz val="13"/>
      <color theme="1"/>
      <name val="Calibri Light"/>
      <charset val="134"/>
      <scheme val="major"/>
    </font>
    <font>
      <sz val="13"/>
      <color theme="1"/>
      <name val="Calibri Light"/>
      <family val="1"/>
      <scheme val="major"/>
    </font>
    <font>
      <sz val="12"/>
      <color theme="1"/>
      <name val="Calibri Light"/>
      <charset val="134"/>
      <scheme val="major"/>
    </font>
    <font>
      <b/>
      <sz val="13"/>
      <color theme="1"/>
      <name val="Times New Roman"/>
      <family val="1"/>
    </font>
    <font>
      <sz val="11"/>
      <color theme="1"/>
      <name val="Calibri Light"/>
      <charset val="134"/>
      <scheme val="major"/>
    </font>
    <font>
      <i/>
      <sz val="13"/>
      <color theme="1"/>
      <name val="Times New Roman"/>
      <family val="1"/>
    </font>
    <font>
      <b/>
      <sz val="13"/>
      <color rgb="FF000000"/>
      <name val="Times New Roman"/>
      <family val="1"/>
    </font>
    <font>
      <sz val="13"/>
      <color theme="1"/>
      <name val="Times New Roman"/>
      <family val="1"/>
    </font>
    <font>
      <sz val="13"/>
      <name val="Times New Roman"/>
      <family val="1"/>
    </font>
    <font>
      <sz val="13"/>
      <color rgb="FFFF0000"/>
      <name val="Times New Roman"/>
      <family val="1"/>
    </font>
    <font>
      <b/>
      <i/>
      <sz val="13"/>
      <color theme="1"/>
      <name val="Times New Roman"/>
      <family val="1"/>
    </font>
    <font>
      <b/>
      <sz val="11"/>
      <color theme="1"/>
      <name val="Times New Roman"/>
      <family val="1"/>
    </font>
    <font>
      <sz val="16"/>
      <color theme="1"/>
      <name val="Calibri Light"/>
      <family val="1"/>
      <scheme val="major"/>
    </font>
    <font>
      <sz val="16"/>
      <color theme="1"/>
      <name val="Calibri Light"/>
      <family val="2"/>
      <scheme val="major"/>
    </font>
  </fonts>
  <fills count="3">
    <fill>
      <patternFill patternType="none"/>
    </fill>
    <fill>
      <patternFill patternType="gray125"/>
    </fill>
    <fill>
      <patternFill patternType="solid">
        <fgColor theme="6"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03">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Continuous" vertical="center"/>
    </xf>
    <xf numFmtId="0" fontId="3"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164" fontId="3" fillId="0" borderId="0" xfId="1" applyNumberFormat="1" applyFont="1" applyFill="1" applyAlignment="1">
      <alignment horizontal="right" vertical="center"/>
    </xf>
    <xf numFmtId="3" fontId="3" fillId="0" borderId="0" xfId="0" applyNumberFormat="1" applyFont="1" applyFill="1" applyAlignment="1">
      <alignment vertical="center"/>
    </xf>
    <xf numFmtId="0" fontId="4" fillId="0" borderId="0" xfId="0" applyFont="1" applyFill="1"/>
    <xf numFmtId="3" fontId="4" fillId="0" borderId="0" xfId="0" applyNumberFormat="1" applyFont="1"/>
    <xf numFmtId="0" fontId="4" fillId="0" borderId="0" xfId="0" applyFont="1"/>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xf>
    <xf numFmtId="3"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Continuous" vertical="center"/>
    </xf>
    <xf numFmtId="3" fontId="3" fillId="0" borderId="0" xfId="0" applyNumberFormat="1" applyFont="1" applyFill="1" applyAlignment="1">
      <alignment horizontal="centerContinuous" vertical="center"/>
    </xf>
    <xf numFmtId="0" fontId="6" fillId="0" borderId="0" xfId="0" applyFont="1" applyFill="1"/>
    <xf numFmtId="3" fontId="6" fillId="0" borderId="0" xfId="0" applyNumberFormat="1" applyFont="1"/>
    <xf numFmtId="0" fontId="6" fillId="0" borderId="0" xfId="0" applyFont="1"/>
    <xf numFmtId="0" fontId="3" fillId="0" borderId="0" xfId="0" applyFont="1" applyFill="1" applyAlignment="1">
      <alignment vertical="center"/>
    </xf>
    <xf numFmtId="0" fontId="8" fillId="0" borderId="0" xfId="0" applyFont="1" applyFill="1"/>
    <xf numFmtId="3" fontId="8" fillId="0" borderId="0" xfId="0" applyNumberFormat="1" applyFont="1"/>
    <xf numFmtId="0" fontId="8" fillId="0" borderId="0" xfId="0" applyFont="1"/>
    <xf numFmtId="0" fontId="10" fillId="0" borderId="1" xfId="0" applyFont="1" applyFill="1" applyBorder="1" applyAlignment="1">
      <alignment horizontal="center" vertical="center" wrapText="1"/>
    </xf>
    <xf numFmtId="164" fontId="10" fillId="0" borderId="1" xfId="1" applyNumberFormat="1" applyFont="1" applyFill="1" applyBorder="1" applyAlignment="1">
      <alignment horizontal="right" vertical="center" wrapText="1"/>
    </xf>
    <xf numFmtId="164" fontId="10" fillId="0" borderId="1" xfId="1" applyNumberFormat="1"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164" fontId="11" fillId="0" borderId="1" xfId="1" applyNumberFormat="1" applyFont="1" applyFill="1" applyBorder="1" applyAlignment="1">
      <alignment horizontal="right" vertical="center" wrapText="1"/>
    </xf>
    <xf numFmtId="164" fontId="11" fillId="0" borderId="1" xfId="1" applyNumberFormat="1" applyFont="1" applyFill="1" applyBorder="1" applyAlignment="1">
      <alignment horizontal="center" vertical="center" wrapText="1"/>
    </xf>
    <xf numFmtId="3" fontId="11" fillId="0" borderId="1" xfId="1" applyNumberFormat="1" applyFont="1" applyFill="1" applyBorder="1" applyAlignment="1">
      <alignment vertical="center"/>
    </xf>
    <xf numFmtId="3"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64" fontId="8" fillId="0" borderId="0" xfId="0" applyNumberFormat="1" applyFont="1" applyFill="1"/>
    <xf numFmtId="3" fontId="8" fillId="2" borderId="0" xfId="0" applyNumberFormat="1" applyFont="1" applyFill="1"/>
    <xf numFmtId="0" fontId="8" fillId="2" borderId="0" xfId="0" applyFont="1" applyFill="1"/>
    <xf numFmtId="0" fontId="11" fillId="0" borderId="1" xfId="0" applyFont="1" applyFill="1" applyBorder="1" applyAlignment="1">
      <alignment horizontal="center" vertical="center"/>
    </xf>
    <xf numFmtId="0" fontId="11" fillId="0" borderId="1" xfId="0" applyFont="1" applyFill="1" applyBorder="1" applyAlignment="1">
      <alignment horizontal="left"/>
    </xf>
    <xf numFmtId="164" fontId="11" fillId="0" borderId="1" xfId="1" applyNumberFormat="1" applyFont="1" applyFill="1" applyBorder="1" applyAlignment="1">
      <alignment horizontal="right" vertical="center"/>
    </xf>
    <xf numFmtId="164" fontId="11" fillId="0" borderId="1" xfId="1" applyNumberFormat="1" applyFont="1" applyFill="1" applyBorder="1" applyAlignment="1">
      <alignment horizontal="center" vertical="center"/>
    </xf>
    <xf numFmtId="0" fontId="11" fillId="0" borderId="1" xfId="0" quotePrefix="1" applyFont="1" applyFill="1" applyBorder="1" applyAlignment="1">
      <alignment horizontal="left" vertical="center" wrapText="1"/>
    </xf>
    <xf numFmtId="0" fontId="11" fillId="0" borderId="1" xfId="0" applyFont="1" applyFill="1" applyBorder="1" applyAlignment="1">
      <alignment wrapText="1"/>
    </xf>
    <xf numFmtId="0" fontId="7" fillId="0" borderId="1" xfId="0" applyFont="1" applyFill="1" applyBorder="1" applyAlignment="1">
      <alignment vertical="center" wrapText="1"/>
    </xf>
    <xf numFmtId="0" fontId="7" fillId="0" borderId="1" xfId="0" applyFont="1" applyFill="1" applyBorder="1" applyAlignment="1">
      <alignment horizontal="right" vertical="center" wrapText="1"/>
    </xf>
    <xf numFmtId="0" fontId="11" fillId="0" borderId="1" xfId="0" applyFont="1" applyFill="1" applyBorder="1" applyAlignment="1">
      <alignment horizontal="left" vertical="center"/>
    </xf>
    <xf numFmtId="0" fontId="7" fillId="0" borderId="1" xfId="0" applyFont="1" applyFill="1" applyBorder="1" applyAlignment="1">
      <alignment horizontal="center" vertical="center"/>
    </xf>
    <xf numFmtId="3" fontId="7" fillId="0" borderId="1" xfId="1" applyNumberFormat="1" applyFont="1" applyFill="1" applyBorder="1" applyAlignment="1">
      <alignment vertical="center"/>
    </xf>
    <xf numFmtId="0" fontId="8" fillId="0" borderId="0" xfId="0" applyFont="1" applyFill="1" applyAlignment="1">
      <alignment vertical="center"/>
    </xf>
    <xf numFmtId="3" fontId="8" fillId="0" borderId="0" xfId="0" applyNumberFormat="1" applyFont="1" applyAlignment="1">
      <alignment vertical="center"/>
    </xf>
    <xf numFmtId="0" fontId="8" fillId="0" borderId="0" xfId="0" applyFont="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left"/>
    </xf>
    <xf numFmtId="164" fontId="5" fillId="0" borderId="0" xfId="1" applyNumberFormat="1" applyFont="1" applyFill="1" applyAlignment="1">
      <alignment horizontal="right" vertical="center"/>
    </xf>
    <xf numFmtId="164" fontId="5" fillId="0" borderId="0" xfId="1" applyNumberFormat="1" applyFont="1" applyFill="1" applyAlignment="1">
      <alignment horizontal="center" vertical="center"/>
    </xf>
    <xf numFmtId="3" fontId="5" fillId="0" borderId="0" xfId="1" applyNumberFormat="1" applyFont="1" applyFill="1" applyAlignment="1">
      <alignment vertical="center"/>
    </xf>
    <xf numFmtId="0" fontId="15" fillId="0" borderId="0" xfId="0" applyFont="1" applyFill="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16" fillId="0" borderId="0" xfId="0" applyFont="1" applyFill="1" applyAlignment="1">
      <alignment horizontal="center"/>
    </xf>
    <xf numFmtId="0" fontId="16" fillId="0" borderId="0" xfId="0" applyFont="1" applyFill="1" applyAlignment="1">
      <alignment horizontal="center" vertical="center" wrapText="1"/>
    </xf>
    <xf numFmtId="0" fontId="16" fillId="0" borderId="0" xfId="0" applyFont="1" applyFill="1" applyAlignment="1">
      <alignment horizontal="left"/>
    </xf>
    <xf numFmtId="164" fontId="16" fillId="0" borderId="0" xfId="1" applyNumberFormat="1" applyFont="1" applyFill="1" applyAlignment="1">
      <alignment horizontal="right" vertical="center"/>
    </xf>
    <xf numFmtId="164" fontId="16" fillId="0" borderId="0" xfId="1" applyNumberFormat="1" applyFont="1" applyFill="1" applyAlignment="1">
      <alignment horizontal="center" vertical="center"/>
    </xf>
    <xf numFmtId="3" fontId="16" fillId="0" borderId="0" xfId="1" applyNumberFormat="1" applyFont="1" applyFill="1" applyAlignment="1">
      <alignment vertical="center"/>
    </xf>
    <xf numFmtId="0" fontId="17" fillId="0" borderId="0" xfId="0" applyFont="1" applyFill="1"/>
    <xf numFmtId="3" fontId="17" fillId="0" borderId="0" xfId="0" applyNumberFormat="1" applyFont="1"/>
    <xf numFmtId="0" fontId="17" fillId="0" borderId="0" xfId="0" applyFont="1"/>
    <xf numFmtId="0" fontId="9" fillId="0" borderId="0" xfId="0" applyFont="1" applyFill="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14" fillId="0" borderId="0" xfId="0" applyFont="1" applyFill="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64" fontId="3" fillId="0" borderId="0" xfId="1" applyNumberFormat="1" applyFont="1" applyFill="1" applyAlignment="1">
      <alignment horizontal="right" vertical="center" wrapText="1"/>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4"/>
  <sheetViews>
    <sheetView tabSelected="1" topLeftCell="A7" zoomScale="85" zoomScaleNormal="85" workbookViewId="0">
      <pane ySplit="6" topLeftCell="A67" activePane="bottomLeft" state="frozenSplit"/>
      <selection activeCell="A10" sqref="A10:XFD10"/>
      <selection pane="bottomLeft" activeCell="K12" sqref="K12"/>
    </sheetView>
  </sheetViews>
  <sheetFormatPr defaultColWidth="9.140625" defaultRowHeight="17.25"/>
  <cols>
    <col min="1" max="1" width="6.7109375" style="12" customWidth="1"/>
    <col min="2" max="2" width="16.85546875" style="13" customWidth="1"/>
    <col min="3" max="3" width="16.85546875" style="12" customWidth="1"/>
    <col min="4" max="4" width="6" style="14" customWidth="1"/>
    <col min="5" max="5" width="8.42578125" style="14" customWidth="1"/>
    <col min="6" max="6" width="11.42578125" style="12" customWidth="1"/>
    <col min="7" max="7" width="13.140625" style="63" customWidth="1"/>
    <col min="8" max="8" width="40.28515625" style="64" customWidth="1"/>
    <col min="9" max="10" width="10.28515625" style="12" customWidth="1"/>
    <col min="11" max="11" width="14.28515625" style="65" customWidth="1"/>
    <col min="12" max="12" width="10.85546875" style="66" customWidth="1"/>
    <col min="13" max="13" width="9.140625" style="66" customWidth="1"/>
    <col min="14" max="14" width="23.140625" style="67" customWidth="1"/>
    <col min="15" max="15" width="9.140625" style="23"/>
    <col min="16" max="16" width="14.140625" style="24" bestFit="1" customWidth="1"/>
    <col min="17" max="16384" width="9.140625" style="25"/>
  </cols>
  <sheetData>
    <row r="1" spans="1:28" s="11" customFormat="1" ht="20.45" hidden="1" customHeight="1">
      <c r="A1" s="1" t="s">
        <v>0</v>
      </c>
      <c r="B1" s="2"/>
      <c r="C1" s="1"/>
      <c r="D1" s="3"/>
      <c r="E1" s="3"/>
      <c r="F1" s="1"/>
      <c r="G1" s="4"/>
      <c r="H1" s="5"/>
      <c r="I1" s="6"/>
      <c r="J1" s="6"/>
      <c r="K1" s="7"/>
      <c r="L1" s="6"/>
      <c r="M1" s="6"/>
      <c r="N1" s="8"/>
      <c r="O1" s="9"/>
      <c r="P1" s="10"/>
      <c r="AB1" s="11" t="e">
        <f>R1+U1+X1-O1-#REF!-#REF!-M1-J1-G1</f>
        <v>#REF!</v>
      </c>
    </row>
    <row r="2" spans="1:28" s="11" customFormat="1" ht="10.5" hidden="1" customHeight="1">
      <c r="A2" s="12"/>
      <c r="B2" s="13"/>
      <c r="C2" s="12"/>
      <c r="D2" s="14"/>
      <c r="E2" s="14"/>
      <c r="F2" s="12"/>
      <c r="G2" s="4"/>
      <c r="H2" s="14"/>
      <c r="I2" s="6"/>
      <c r="J2" s="6"/>
      <c r="K2" s="7"/>
      <c r="L2" s="6"/>
      <c r="M2" s="6"/>
      <c r="N2" s="15"/>
      <c r="O2" s="9"/>
      <c r="P2" s="10"/>
    </row>
    <row r="3" spans="1:28" s="11" customFormat="1" ht="10.5" hidden="1" customHeight="1">
      <c r="A3" s="6" t="s">
        <v>1</v>
      </c>
      <c r="B3" s="16"/>
      <c r="C3" s="6"/>
      <c r="D3" s="17"/>
      <c r="E3" s="17"/>
      <c r="F3" s="6"/>
      <c r="G3" s="4"/>
      <c r="H3" s="17"/>
      <c r="I3" s="6"/>
      <c r="J3" s="6"/>
      <c r="K3" s="7"/>
      <c r="L3" s="17"/>
      <c r="M3" s="17"/>
      <c r="N3" s="18"/>
      <c r="O3" s="9"/>
      <c r="P3" s="10"/>
    </row>
    <row r="4" spans="1:28" s="11" customFormat="1" ht="10.5" hidden="1" customHeight="1">
      <c r="A4" s="6" t="s">
        <v>2</v>
      </c>
      <c r="B4" s="16"/>
      <c r="C4" s="6"/>
      <c r="D4" s="17"/>
      <c r="E4" s="17"/>
      <c r="F4" s="6"/>
      <c r="G4" s="4"/>
      <c r="H4" s="17"/>
      <c r="I4" s="6"/>
      <c r="J4" s="6"/>
      <c r="K4" s="7"/>
      <c r="L4" s="17"/>
      <c r="M4" s="17"/>
      <c r="N4" s="18"/>
      <c r="O4" s="9"/>
      <c r="P4" s="10"/>
    </row>
    <row r="5" spans="1:28" s="21" customFormat="1" ht="10.5" hidden="1" customHeight="1">
      <c r="A5" s="90" t="s">
        <v>3</v>
      </c>
      <c r="B5" s="91"/>
      <c r="C5" s="90"/>
      <c r="D5" s="91"/>
      <c r="E5" s="91"/>
      <c r="F5" s="90"/>
      <c r="G5" s="90"/>
      <c r="H5" s="91"/>
      <c r="I5" s="90"/>
      <c r="J5" s="90"/>
      <c r="K5" s="92"/>
      <c r="L5" s="91"/>
      <c r="M5" s="91"/>
      <c r="N5" s="91"/>
      <c r="O5" s="19"/>
      <c r="P5" s="20"/>
    </row>
    <row r="6" spans="1:28" s="11" customFormat="1" ht="366.75" hidden="1" customHeight="1">
      <c r="A6" s="6" t="s">
        <v>4</v>
      </c>
      <c r="B6" s="16"/>
      <c r="C6" s="6"/>
      <c r="D6" s="6"/>
      <c r="E6" s="6"/>
      <c r="F6" s="6"/>
      <c r="G6" s="4"/>
      <c r="H6" s="22"/>
      <c r="I6" s="6"/>
      <c r="J6" s="6"/>
      <c r="K6" s="7"/>
      <c r="L6" s="6"/>
      <c r="M6" s="6"/>
      <c r="N6" s="8"/>
      <c r="O6" s="9"/>
      <c r="P6" s="10"/>
    </row>
    <row r="7" spans="1:28" ht="30" customHeight="1">
      <c r="A7" s="93" t="s">
        <v>5</v>
      </c>
      <c r="B7" s="93"/>
      <c r="C7" s="93"/>
      <c r="D7" s="93"/>
      <c r="E7" s="93"/>
      <c r="F7" s="93"/>
      <c r="G7" s="93"/>
      <c r="H7" s="93"/>
      <c r="I7" s="93"/>
      <c r="J7" s="93"/>
      <c r="K7" s="93"/>
      <c r="L7" s="93"/>
      <c r="M7" s="93"/>
      <c r="N7" s="93"/>
    </row>
    <row r="8" spans="1:28" ht="30" customHeight="1">
      <c r="A8" s="94" t="s">
        <v>255</v>
      </c>
      <c r="B8" s="94"/>
      <c r="C8" s="94"/>
      <c r="D8" s="94"/>
      <c r="E8" s="94"/>
      <c r="F8" s="94"/>
      <c r="G8" s="94"/>
      <c r="H8" s="94"/>
      <c r="I8" s="94"/>
      <c r="J8" s="94"/>
      <c r="K8" s="94"/>
      <c r="L8" s="94"/>
      <c r="M8" s="94"/>
      <c r="N8" s="94"/>
    </row>
    <row r="9" spans="1:28" ht="16.5" customHeight="1">
      <c r="A9" s="82"/>
      <c r="B9" s="82"/>
      <c r="C9" s="82"/>
      <c r="D9" s="82"/>
      <c r="E9" s="82"/>
      <c r="F9" s="82"/>
      <c r="G9" s="82"/>
      <c r="H9" s="82"/>
      <c r="I9" s="82"/>
      <c r="J9" s="82"/>
      <c r="K9" s="82"/>
      <c r="L9" s="82"/>
      <c r="M9" s="82"/>
      <c r="N9" s="82"/>
    </row>
    <row r="10" spans="1:28" ht="96" customHeight="1">
      <c r="A10" s="26" t="s">
        <v>6</v>
      </c>
      <c r="B10" s="26" t="s">
        <v>7</v>
      </c>
      <c r="C10" s="26" t="s">
        <v>8</v>
      </c>
      <c r="D10" s="26" t="s">
        <v>9</v>
      </c>
      <c r="E10" s="26" t="s">
        <v>10</v>
      </c>
      <c r="F10" s="26" t="s">
        <v>11</v>
      </c>
      <c r="G10" s="26" t="s">
        <v>12</v>
      </c>
      <c r="H10" s="26" t="s">
        <v>13</v>
      </c>
      <c r="I10" s="26" t="s">
        <v>14</v>
      </c>
      <c r="J10" s="26" t="s">
        <v>15</v>
      </c>
      <c r="K10" s="27" t="s">
        <v>16</v>
      </c>
      <c r="L10" s="28" t="s">
        <v>17</v>
      </c>
      <c r="M10" s="28" t="s">
        <v>18</v>
      </c>
      <c r="N10" s="29" t="s">
        <v>19</v>
      </c>
    </row>
    <row r="11" spans="1:28" ht="29.1" customHeight="1">
      <c r="A11" s="26" t="s">
        <v>20</v>
      </c>
      <c r="B11" s="95" t="s">
        <v>21</v>
      </c>
      <c r="C11" s="96"/>
      <c r="D11" s="97"/>
      <c r="E11" s="97"/>
      <c r="F11" s="96"/>
      <c r="G11" s="98"/>
      <c r="H11" s="26"/>
      <c r="I11" s="26"/>
      <c r="J11" s="26"/>
      <c r="K11" s="27"/>
      <c r="L11" s="28"/>
      <c r="M11" s="28"/>
      <c r="N11" s="29"/>
    </row>
    <row r="12" spans="1:28" ht="24.75" customHeight="1">
      <c r="A12" s="26" t="s">
        <v>22</v>
      </c>
      <c r="B12" s="30" t="s">
        <v>23</v>
      </c>
      <c r="C12" s="26"/>
      <c r="D12" s="31"/>
      <c r="E12" s="31"/>
      <c r="F12" s="32"/>
      <c r="G12" s="33"/>
      <c r="H12" s="26"/>
      <c r="I12" s="26"/>
      <c r="J12" s="26"/>
      <c r="K12" s="27"/>
      <c r="L12" s="28"/>
      <c r="M12" s="28"/>
      <c r="N12" s="29"/>
    </row>
    <row r="13" spans="1:28" ht="173.25" customHeight="1">
      <c r="A13" s="34" t="s">
        <v>24</v>
      </c>
      <c r="B13" s="35" t="s">
        <v>25</v>
      </c>
      <c r="C13" s="34" t="s">
        <v>26</v>
      </c>
      <c r="D13" s="34">
        <v>3822</v>
      </c>
      <c r="E13" s="34" t="s">
        <v>27</v>
      </c>
      <c r="F13" s="34" t="s">
        <v>28</v>
      </c>
      <c r="G13" s="34" t="s">
        <v>29</v>
      </c>
      <c r="H13" s="35" t="s">
        <v>30</v>
      </c>
      <c r="I13" s="36">
        <v>480</v>
      </c>
      <c r="J13" s="34" t="s">
        <v>31</v>
      </c>
      <c r="K13" s="37">
        <v>152750</v>
      </c>
      <c r="L13" s="38" t="s">
        <v>32</v>
      </c>
      <c r="M13" s="38" t="s">
        <v>32</v>
      </c>
      <c r="N13" s="39">
        <f>I13*K13</f>
        <v>73320000</v>
      </c>
    </row>
    <row r="14" spans="1:28" ht="172.5" customHeight="1">
      <c r="A14" s="34" t="s">
        <v>33</v>
      </c>
      <c r="B14" s="35" t="s">
        <v>34</v>
      </c>
      <c r="C14" s="34" t="s">
        <v>35</v>
      </c>
      <c r="D14" s="34">
        <v>3822</v>
      </c>
      <c r="E14" s="34" t="s">
        <v>27</v>
      </c>
      <c r="F14" s="34" t="s">
        <v>28</v>
      </c>
      <c r="G14" s="34" t="s">
        <v>36</v>
      </c>
      <c r="H14" s="35" t="s">
        <v>37</v>
      </c>
      <c r="I14" s="40">
        <v>12000</v>
      </c>
      <c r="J14" s="34" t="s">
        <v>38</v>
      </c>
      <c r="K14" s="37">
        <v>6020</v>
      </c>
      <c r="L14" s="38" t="s">
        <v>32</v>
      </c>
      <c r="M14" s="38" t="s">
        <v>32</v>
      </c>
      <c r="N14" s="39">
        <f t="shared" ref="N14:N20" si="0">I14*K14</f>
        <v>72240000</v>
      </c>
    </row>
    <row r="15" spans="1:28" ht="146.25" customHeight="1">
      <c r="A15" s="34" t="s">
        <v>39</v>
      </c>
      <c r="B15" s="35" t="s">
        <v>40</v>
      </c>
      <c r="C15" s="34" t="s">
        <v>41</v>
      </c>
      <c r="D15" s="34">
        <v>3402</v>
      </c>
      <c r="E15" s="34" t="s">
        <v>27</v>
      </c>
      <c r="F15" s="34" t="s">
        <v>28</v>
      </c>
      <c r="G15" s="34" t="s">
        <v>42</v>
      </c>
      <c r="H15" s="35" t="s">
        <v>43</v>
      </c>
      <c r="I15" s="34">
        <v>300</v>
      </c>
      <c r="J15" s="34" t="s">
        <v>38</v>
      </c>
      <c r="K15" s="37">
        <v>30000</v>
      </c>
      <c r="L15" s="38" t="s">
        <v>32</v>
      </c>
      <c r="M15" s="38" t="s">
        <v>32</v>
      </c>
      <c r="N15" s="39">
        <f t="shared" si="0"/>
        <v>9000000</v>
      </c>
    </row>
    <row r="16" spans="1:28" ht="174" customHeight="1">
      <c r="A16" s="34" t="s">
        <v>44</v>
      </c>
      <c r="B16" s="35" t="s">
        <v>45</v>
      </c>
      <c r="C16" s="34" t="s">
        <v>46</v>
      </c>
      <c r="D16" s="34">
        <v>3822</v>
      </c>
      <c r="E16" s="34" t="s">
        <v>27</v>
      </c>
      <c r="F16" s="34" t="s">
        <v>28</v>
      </c>
      <c r="G16" s="34" t="s">
        <v>47</v>
      </c>
      <c r="H16" s="35" t="s">
        <v>48</v>
      </c>
      <c r="I16" s="34">
        <v>6</v>
      </c>
      <c r="J16" s="34" t="s">
        <v>38</v>
      </c>
      <c r="K16" s="37">
        <v>833334</v>
      </c>
      <c r="L16" s="38" t="s">
        <v>32</v>
      </c>
      <c r="M16" s="38" t="s">
        <v>32</v>
      </c>
      <c r="N16" s="39">
        <f t="shared" si="0"/>
        <v>5000004</v>
      </c>
    </row>
    <row r="17" spans="1:14" ht="114" customHeight="1">
      <c r="A17" s="34" t="s">
        <v>49</v>
      </c>
      <c r="B17" s="35" t="s">
        <v>50</v>
      </c>
      <c r="C17" s="34" t="s">
        <v>51</v>
      </c>
      <c r="D17" s="34">
        <v>3822</v>
      </c>
      <c r="E17" s="34" t="s">
        <v>27</v>
      </c>
      <c r="F17" s="34" t="s">
        <v>52</v>
      </c>
      <c r="G17" s="34" t="s">
        <v>53</v>
      </c>
      <c r="H17" s="35" t="s">
        <v>54</v>
      </c>
      <c r="I17" s="34">
        <v>20</v>
      </c>
      <c r="J17" s="34" t="s">
        <v>38</v>
      </c>
      <c r="K17" s="37">
        <v>11500</v>
      </c>
      <c r="L17" s="38" t="s">
        <v>32</v>
      </c>
      <c r="M17" s="38" t="s">
        <v>32</v>
      </c>
      <c r="N17" s="39">
        <f t="shared" si="0"/>
        <v>230000</v>
      </c>
    </row>
    <row r="18" spans="1:14" ht="114" customHeight="1">
      <c r="A18" s="34" t="s">
        <v>55</v>
      </c>
      <c r="B18" s="35" t="s">
        <v>56</v>
      </c>
      <c r="C18" s="34" t="s">
        <v>57</v>
      </c>
      <c r="D18" s="34">
        <v>3822</v>
      </c>
      <c r="E18" s="34" t="s">
        <v>27</v>
      </c>
      <c r="F18" s="34" t="s">
        <v>52</v>
      </c>
      <c r="G18" s="34" t="s">
        <v>53</v>
      </c>
      <c r="H18" s="35" t="s">
        <v>58</v>
      </c>
      <c r="I18" s="34">
        <v>20</v>
      </c>
      <c r="J18" s="34" t="s">
        <v>38</v>
      </c>
      <c r="K18" s="37">
        <v>15000</v>
      </c>
      <c r="L18" s="38" t="s">
        <v>32</v>
      </c>
      <c r="M18" s="38" t="s">
        <v>32</v>
      </c>
      <c r="N18" s="39">
        <f t="shared" si="0"/>
        <v>300000</v>
      </c>
    </row>
    <row r="19" spans="1:14" ht="114" customHeight="1">
      <c r="A19" s="34" t="s">
        <v>59</v>
      </c>
      <c r="B19" s="35" t="s">
        <v>60</v>
      </c>
      <c r="C19" s="34" t="s">
        <v>61</v>
      </c>
      <c r="D19" s="34">
        <v>3822</v>
      </c>
      <c r="E19" s="34" t="s">
        <v>27</v>
      </c>
      <c r="F19" s="34" t="s">
        <v>52</v>
      </c>
      <c r="G19" s="34" t="s">
        <v>53</v>
      </c>
      <c r="H19" s="35" t="s">
        <v>62</v>
      </c>
      <c r="I19" s="34">
        <v>20</v>
      </c>
      <c r="J19" s="34" t="s">
        <v>38</v>
      </c>
      <c r="K19" s="37">
        <v>11500</v>
      </c>
      <c r="L19" s="38" t="s">
        <v>32</v>
      </c>
      <c r="M19" s="38" t="s">
        <v>32</v>
      </c>
      <c r="N19" s="39">
        <f t="shared" si="0"/>
        <v>230000</v>
      </c>
    </row>
    <row r="20" spans="1:14" ht="198" customHeight="1">
      <c r="A20" s="34" t="s">
        <v>63</v>
      </c>
      <c r="B20" s="35" t="s">
        <v>64</v>
      </c>
      <c r="C20" s="34" t="s">
        <v>65</v>
      </c>
      <c r="D20" s="34">
        <v>3822</v>
      </c>
      <c r="E20" s="34" t="s">
        <v>27</v>
      </c>
      <c r="F20" s="34" t="s">
        <v>28</v>
      </c>
      <c r="G20" s="34" t="s">
        <v>66</v>
      </c>
      <c r="H20" s="35" t="s">
        <v>67</v>
      </c>
      <c r="I20" s="34">
        <v>200</v>
      </c>
      <c r="J20" s="34" t="s">
        <v>68</v>
      </c>
      <c r="K20" s="37">
        <v>15000</v>
      </c>
      <c r="L20" s="38" t="s">
        <v>32</v>
      </c>
      <c r="M20" s="38" t="s">
        <v>32</v>
      </c>
      <c r="N20" s="39">
        <f t="shared" si="0"/>
        <v>3000000</v>
      </c>
    </row>
    <row r="21" spans="1:14" ht="33.75" customHeight="1">
      <c r="A21" s="41" t="s">
        <v>69</v>
      </c>
      <c r="B21" s="42" t="s">
        <v>70</v>
      </c>
      <c r="C21" s="34"/>
      <c r="D21" s="34"/>
      <c r="E21" s="34"/>
      <c r="F21" s="34"/>
      <c r="G21" s="34"/>
      <c r="H21" s="35"/>
      <c r="I21" s="34"/>
      <c r="J21" s="34"/>
      <c r="K21" s="37"/>
      <c r="L21" s="38"/>
      <c r="M21" s="38"/>
      <c r="N21" s="39"/>
    </row>
    <row r="22" spans="1:14" ht="178.5" customHeight="1">
      <c r="A22" s="34">
        <v>1</v>
      </c>
      <c r="B22" s="35" t="s">
        <v>71</v>
      </c>
      <c r="C22" s="34" t="s">
        <v>72</v>
      </c>
      <c r="D22" s="34">
        <v>3822</v>
      </c>
      <c r="E22" s="34" t="s">
        <v>27</v>
      </c>
      <c r="F22" s="34" t="s">
        <v>28</v>
      </c>
      <c r="G22" s="34" t="s">
        <v>73</v>
      </c>
      <c r="H22" s="35" t="s">
        <v>74</v>
      </c>
      <c r="I22" s="43">
        <v>720</v>
      </c>
      <c r="J22" s="34" t="s">
        <v>38</v>
      </c>
      <c r="K22" s="37">
        <v>12362</v>
      </c>
      <c r="L22" s="38" t="s">
        <v>32</v>
      </c>
      <c r="M22" s="38" t="s">
        <v>32</v>
      </c>
      <c r="N22" s="39">
        <f>I22*K22</f>
        <v>8900640</v>
      </c>
    </row>
    <row r="23" spans="1:14" ht="276" customHeight="1">
      <c r="A23" s="34">
        <v>2</v>
      </c>
      <c r="B23" s="35" t="s">
        <v>75</v>
      </c>
      <c r="C23" s="34" t="s">
        <v>76</v>
      </c>
      <c r="D23" s="34">
        <v>3822</v>
      </c>
      <c r="E23" s="34" t="s">
        <v>27</v>
      </c>
      <c r="F23" s="34" t="s">
        <v>28</v>
      </c>
      <c r="G23" s="34" t="s">
        <v>77</v>
      </c>
      <c r="H23" s="35" t="s">
        <v>78</v>
      </c>
      <c r="I23" s="34">
        <v>75</v>
      </c>
      <c r="J23" s="34" t="s">
        <v>38</v>
      </c>
      <c r="K23" s="37">
        <v>84000</v>
      </c>
      <c r="L23" s="38" t="s">
        <v>32</v>
      </c>
      <c r="M23" s="38" t="s">
        <v>32</v>
      </c>
      <c r="N23" s="39">
        <f t="shared" ref="N23:N50" si="1">I23*K23</f>
        <v>6300000</v>
      </c>
    </row>
    <row r="24" spans="1:14" ht="231.75" customHeight="1">
      <c r="A24" s="34">
        <v>3</v>
      </c>
      <c r="B24" s="35" t="s">
        <v>79</v>
      </c>
      <c r="C24" s="34" t="s">
        <v>80</v>
      </c>
      <c r="D24" s="34">
        <v>3822</v>
      </c>
      <c r="E24" s="34" t="s">
        <v>27</v>
      </c>
      <c r="F24" s="34" t="s">
        <v>28</v>
      </c>
      <c r="G24" s="34" t="s">
        <v>81</v>
      </c>
      <c r="H24" s="35" t="s">
        <v>82</v>
      </c>
      <c r="I24" s="44">
        <v>3510</v>
      </c>
      <c r="J24" s="34" t="s">
        <v>38</v>
      </c>
      <c r="K24" s="37">
        <v>8974</v>
      </c>
      <c r="L24" s="38" t="s">
        <v>32</v>
      </c>
      <c r="M24" s="38" t="s">
        <v>32</v>
      </c>
      <c r="N24" s="39">
        <f t="shared" si="1"/>
        <v>31498740</v>
      </c>
    </row>
    <row r="25" spans="1:14" ht="297.75" customHeight="1">
      <c r="A25" s="34">
        <v>4</v>
      </c>
      <c r="B25" s="35" t="s">
        <v>83</v>
      </c>
      <c r="C25" s="34" t="s">
        <v>84</v>
      </c>
      <c r="D25" s="34">
        <v>3822</v>
      </c>
      <c r="E25" s="34" t="s">
        <v>27</v>
      </c>
      <c r="F25" s="34" t="s">
        <v>28</v>
      </c>
      <c r="G25" s="34" t="s">
        <v>85</v>
      </c>
      <c r="H25" s="35" t="s">
        <v>86</v>
      </c>
      <c r="I25" s="43">
        <v>336</v>
      </c>
      <c r="J25" s="34" t="s">
        <v>38</v>
      </c>
      <c r="K25" s="37">
        <v>50996</v>
      </c>
      <c r="L25" s="38" t="s">
        <v>32</v>
      </c>
      <c r="M25" s="38" t="s">
        <v>32</v>
      </c>
      <c r="N25" s="39">
        <f t="shared" si="1"/>
        <v>17134656</v>
      </c>
    </row>
    <row r="26" spans="1:14" ht="201.75" customHeight="1">
      <c r="A26" s="34">
        <v>5</v>
      </c>
      <c r="B26" s="35" t="s">
        <v>87</v>
      </c>
      <c r="C26" s="34" t="s">
        <v>88</v>
      </c>
      <c r="D26" s="34">
        <v>3822</v>
      </c>
      <c r="E26" s="34" t="s">
        <v>27</v>
      </c>
      <c r="F26" s="34" t="s">
        <v>28</v>
      </c>
      <c r="G26" s="34" t="s">
        <v>89</v>
      </c>
      <c r="H26" s="35" t="s">
        <v>90</v>
      </c>
      <c r="I26" s="44">
        <v>5248</v>
      </c>
      <c r="J26" s="34" t="s">
        <v>38</v>
      </c>
      <c r="K26" s="37">
        <v>6540</v>
      </c>
      <c r="L26" s="38" t="s">
        <v>32</v>
      </c>
      <c r="M26" s="38" t="s">
        <v>32</v>
      </c>
      <c r="N26" s="39">
        <f t="shared" si="1"/>
        <v>34321920</v>
      </c>
    </row>
    <row r="27" spans="1:14" ht="219" customHeight="1">
      <c r="A27" s="34">
        <v>6</v>
      </c>
      <c r="B27" s="35" t="s">
        <v>91</v>
      </c>
      <c r="C27" s="34" t="s">
        <v>92</v>
      </c>
      <c r="D27" s="34">
        <v>3822</v>
      </c>
      <c r="E27" s="34" t="s">
        <v>27</v>
      </c>
      <c r="F27" s="34" t="s">
        <v>28</v>
      </c>
      <c r="G27" s="34" t="s">
        <v>93</v>
      </c>
      <c r="H27" s="35" t="s">
        <v>94</v>
      </c>
      <c r="I27" s="34">
        <v>2</v>
      </c>
      <c r="J27" s="34" t="s">
        <v>38</v>
      </c>
      <c r="K27" s="37">
        <v>990000</v>
      </c>
      <c r="L27" s="38" t="s">
        <v>32</v>
      </c>
      <c r="M27" s="38" t="s">
        <v>32</v>
      </c>
      <c r="N27" s="39">
        <f t="shared" si="1"/>
        <v>1980000</v>
      </c>
    </row>
    <row r="28" spans="1:14" ht="233.25" customHeight="1">
      <c r="A28" s="34">
        <v>7</v>
      </c>
      <c r="B28" s="35" t="s">
        <v>95</v>
      </c>
      <c r="C28" s="34" t="s">
        <v>96</v>
      </c>
      <c r="D28" s="34">
        <v>3822</v>
      </c>
      <c r="E28" s="34" t="s">
        <v>27</v>
      </c>
      <c r="F28" s="34" t="s">
        <v>28</v>
      </c>
      <c r="G28" s="34" t="s">
        <v>93</v>
      </c>
      <c r="H28" s="35" t="s">
        <v>97</v>
      </c>
      <c r="I28" s="34">
        <v>2</v>
      </c>
      <c r="J28" s="34" t="s">
        <v>38</v>
      </c>
      <c r="K28" s="37">
        <v>990000</v>
      </c>
      <c r="L28" s="38" t="s">
        <v>32</v>
      </c>
      <c r="M28" s="38" t="s">
        <v>32</v>
      </c>
      <c r="N28" s="39">
        <f t="shared" si="1"/>
        <v>1980000</v>
      </c>
    </row>
    <row r="29" spans="1:14" ht="270.75" customHeight="1">
      <c r="A29" s="34">
        <v>8</v>
      </c>
      <c r="B29" s="35" t="s">
        <v>98</v>
      </c>
      <c r="C29" s="34" t="s">
        <v>99</v>
      </c>
      <c r="D29" s="34">
        <v>3822</v>
      </c>
      <c r="E29" s="34" t="s">
        <v>27</v>
      </c>
      <c r="F29" s="34" t="s">
        <v>28</v>
      </c>
      <c r="G29" s="34" t="s">
        <v>100</v>
      </c>
      <c r="H29" s="35" t="s">
        <v>101</v>
      </c>
      <c r="I29" s="34">
        <v>120</v>
      </c>
      <c r="J29" s="34" t="s">
        <v>38</v>
      </c>
      <c r="K29" s="37">
        <v>63825</v>
      </c>
      <c r="L29" s="38" t="s">
        <v>32</v>
      </c>
      <c r="M29" s="38" t="s">
        <v>32</v>
      </c>
      <c r="N29" s="39">
        <f t="shared" si="1"/>
        <v>7659000</v>
      </c>
    </row>
    <row r="30" spans="1:14" ht="211.5" customHeight="1">
      <c r="A30" s="34">
        <v>9</v>
      </c>
      <c r="B30" s="35" t="s">
        <v>102</v>
      </c>
      <c r="C30" s="34" t="s">
        <v>103</v>
      </c>
      <c r="D30" s="34">
        <v>3822</v>
      </c>
      <c r="E30" s="34" t="s">
        <v>27</v>
      </c>
      <c r="F30" s="34" t="s">
        <v>28</v>
      </c>
      <c r="G30" s="34" t="s">
        <v>104</v>
      </c>
      <c r="H30" s="35" t="s">
        <v>105</v>
      </c>
      <c r="I30" s="43">
        <v>5</v>
      </c>
      <c r="J30" s="34" t="s">
        <v>38</v>
      </c>
      <c r="K30" s="37">
        <v>524000</v>
      </c>
      <c r="L30" s="38" t="s">
        <v>32</v>
      </c>
      <c r="M30" s="38" t="s">
        <v>32</v>
      </c>
      <c r="N30" s="39">
        <f t="shared" si="1"/>
        <v>2620000</v>
      </c>
    </row>
    <row r="31" spans="1:14" ht="263.25" customHeight="1">
      <c r="A31" s="34">
        <v>10</v>
      </c>
      <c r="B31" s="35" t="s">
        <v>106</v>
      </c>
      <c r="C31" s="34" t="s">
        <v>107</v>
      </c>
      <c r="D31" s="34">
        <v>3822</v>
      </c>
      <c r="E31" s="34" t="s">
        <v>27</v>
      </c>
      <c r="F31" s="34" t="s">
        <v>28</v>
      </c>
      <c r="G31" s="34" t="s">
        <v>108</v>
      </c>
      <c r="H31" s="35" t="s">
        <v>109</v>
      </c>
      <c r="I31" s="44">
        <v>4752</v>
      </c>
      <c r="J31" s="34" t="s">
        <v>38</v>
      </c>
      <c r="K31" s="37">
        <v>5417</v>
      </c>
      <c r="L31" s="38" t="s">
        <v>32</v>
      </c>
      <c r="M31" s="38" t="s">
        <v>32</v>
      </c>
      <c r="N31" s="39">
        <f t="shared" si="1"/>
        <v>25741584</v>
      </c>
    </row>
    <row r="32" spans="1:14" ht="233.25" customHeight="1">
      <c r="A32" s="34">
        <v>11</v>
      </c>
      <c r="B32" s="35" t="s">
        <v>110</v>
      </c>
      <c r="C32" s="34" t="s">
        <v>111</v>
      </c>
      <c r="D32" s="34">
        <v>3822</v>
      </c>
      <c r="E32" s="34" t="s">
        <v>27</v>
      </c>
      <c r="F32" s="34" t="s">
        <v>28</v>
      </c>
      <c r="G32" s="34" t="s">
        <v>112</v>
      </c>
      <c r="H32" s="35" t="s">
        <v>113</v>
      </c>
      <c r="I32" s="44">
        <v>2100</v>
      </c>
      <c r="J32" s="34" t="s">
        <v>38</v>
      </c>
      <c r="K32" s="37">
        <v>51667</v>
      </c>
      <c r="L32" s="38" t="s">
        <v>32</v>
      </c>
      <c r="M32" s="38" t="s">
        <v>32</v>
      </c>
      <c r="N32" s="39">
        <f t="shared" si="1"/>
        <v>108500700</v>
      </c>
    </row>
    <row r="33" spans="1:18" ht="99.75" customHeight="1">
      <c r="A33" s="34">
        <v>12</v>
      </c>
      <c r="B33" s="35" t="s">
        <v>114</v>
      </c>
      <c r="C33" s="34" t="s">
        <v>115</v>
      </c>
      <c r="D33" s="34">
        <v>3822</v>
      </c>
      <c r="E33" s="34" t="s">
        <v>27</v>
      </c>
      <c r="F33" s="34" t="s">
        <v>28</v>
      </c>
      <c r="G33" s="34" t="s">
        <v>116</v>
      </c>
      <c r="H33" s="35" t="s">
        <v>117</v>
      </c>
      <c r="I33" s="34">
        <v>6</v>
      </c>
      <c r="J33" s="34" t="s">
        <v>38</v>
      </c>
      <c r="K33" s="37">
        <v>1413750</v>
      </c>
      <c r="L33" s="38" t="s">
        <v>32</v>
      </c>
      <c r="M33" s="38" t="s">
        <v>32</v>
      </c>
      <c r="N33" s="39">
        <f t="shared" si="1"/>
        <v>8482500</v>
      </c>
    </row>
    <row r="34" spans="1:18" ht="121.5" customHeight="1">
      <c r="A34" s="34">
        <v>13</v>
      </c>
      <c r="B34" s="35" t="s">
        <v>118</v>
      </c>
      <c r="C34" s="34" t="s">
        <v>119</v>
      </c>
      <c r="D34" s="34">
        <v>3822</v>
      </c>
      <c r="E34" s="34" t="s">
        <v>27</v>
      </c>
      <c r="F34" s="34" t="s">
        <v>28</v>
      </c>
      <c r="G34" s="34" t="s">
        <v>120</v>
      </c>
      <c r="H34" s="35" t="s">
        <v>121</v>
      </c>
      <c r="I34" s="34">
        <v>4</v>
      </c>
      <c r="J34" s="34" t="s">
        <v>38</v>
      </c>
      <c r="K34" s="37">
        <v>2000000</v>
      </c>
      <c r="L34" s="38" t="s">
        <v>32</v>
      </c>
      <c r="M34" s="38" t="s">
        <v>32</v>
      </c>
      <c r="N34" s="39">
        <f t="shared" si="1"/>
        <v>8000000</v>
      </c>
    </row>
    <row r="35" spans="1:18" ht="336" customHeight="1">
      <c r="A35" s="34">
        <v>14</v>
      </c>
      <c r="B35" s="35" t="s">
        <v>122</v>
      </c>
      <c r="C35" s="34" t="s">
        <v>123</v>
      </c>
      <c r="D35" s="34">
        <v>3822</v>
      </c>
      <c r="E35" s="34" t="s">
        <v>27</v>
      </c>
      <c r="F35" s="34" t="s">
        <v>28</v>
      </c>
      <c r="G35" s="34" t="s">
        <v>124</v>
      </c>
      <c r="H35" s="35" t="s">
        <v>125</v>
      </c>
      <c r="I35" s="45">
        <v>1600</v>
      </c>
      <c r="J35" s="34" t="s">
        <v>38</v>
      </c>
      <c r="K35" s="37">
        <v>57370</v>
      </c>
      <c r="L35" s="38" t="s">
        <v>32</v>
      </c>
      <c r="M35" s="38" t="s">
        <v>32</v>
      </c>
      <c r="N35" s="39">
        <f t="shared" si="1"/>
        <v>91792000</v>
      </c>
    </row>
    <row r="36" spans="1:18" ht="383.25" customHeight="1">
      <c r="A36" s="34">
        <v>15</v>
      </c>
      <c r="B36" s="35" t="s">
        <v>126</v>
      </c>
      <c r="C36" s="34" t="s">
        <v>127</v>
      </c>
      <c r="D36" s="34">
        <v>3822</v>
      </c>
      <c r="E36" s="34" t="s">
        <v>27</v>
      </c>
      <c r="F36" s="34" t="s">
        <v>28</v>
      </c>
      <c r="G36" s="34" t="s">
        <v>77</v>
      </c>
      <c r="H36" s="35" t="s">
        <v>128</v>
      </c>
      <c r="I36" s="34">
        <v>115</v>
      </c>
      <c r="J36" s="34" t="s">
        <v>38</v>
      </c>
      <c r="K36" s="37">
        <v>96000</v>
      </c>
      <c r="L36" s="38" t="s">
        <v>32</v>
      </c>
      <c r="M36" s="38" t="s">
        <v>32</v>
      </c>
      <c r="N36" s="39">
        <f t="shared" si="1"/>
        <v>11040000</v>
      </c>
    </row>
    <row r="37" spans="1:18" ht="310.5" customHeight="1">
      <c r="A37" s="34">
        <v>16</v>
      </c>
      <c r="B37" s="35" t="s">
        <v>129</v>
      </c>
      <c r="C37" s="34" t="s">
        <v>130</v>
      </c>
      <c r="D37" s="34">
        <v>3822</v>
      </c>
      <c r="E37" s="34" t="s">
        <v>27</v>
      </c>
      <c r="F37" s="34" t="s">
        <v>28</v>
      </c>
      <c r="G37" s="34" t="s">
        <v>77</v>
      </c>
      <c r="H37" s="35" t="s">
        <v>128</v>
      </c>
      <c r="I37" s="34">
        <v>115</v>
      </c>
      <c r="J37" s="34" t="s">
        <v>38</v>
      </c>
      <c r="K37" s="37">
        <v>96000</v>
      </c>
      <c r="L37" s="38" t="s">
        <v>32</v>
      </c>
      <c r="M37" s="38" t="s">
        <v>32</v>
      </c>
      <c r="N37" s="39">
        <f t="shared" si="1"/>
        <v>11040000</v>
      </c>
    </row>
    <row r="38" spans="1:18" ht="185.25" customHeight="1">
      <c r="A38" s="34">
        <v>17</v>
      </c>
      <c r="B38" s="35" t="s">
        <v>131</v>
      </c>
      <c r="C38" s="34" t="s">
        <v>132</v>
      </c>
      <c r="D38" s="34">
        <v>3822</v>
      </c>
      <c r="E38" s="34" t="s">
        <v>27</v>
      </c>
      <c r="F38" s="34" t="s">
        <v>28</v>
      </c>
      <c r="G38" s="34" t="s">
        <v>133</v>
      </c>
      <c r="H38" s="35" t="s">
        <v>134</v>
      </c>
      <c r="I38" s="43">
        <v>249</v>
      </c>
      <c r="J38" s="34" t="s">
        <v>38</v>
      </c>
      <c r="K38" s="37">
        <v>15462</v>
      </c>
      <c r="L38" s="38" t="s">
        <v>32</v>
      </c>
      <c r="M38" s="38" t="s">
        <v>32</v>
      </c>
      <c r="N38" s="39">
        <f t="shared" si="1"/>
        <v>3850038</v>
      </c>
    </row>
    <row r="39" spans="1:18" ht="225.75" customHeight="1">
      <c r="A39" s="34">
        <v>18</v>
      </c>
      <c r="B39" s="35" t="s">
        <v>135</v>
      </c>
      <c r="C39" s="34" t="s">
        <v>136</v>
      </c>
      <c r="D39" s="34">
        <v>3822</v>
      </c>
      <c r="E39" s="34" t="s">
        <v>27</v>
      </c>
      <c r="F39" s="34" t="s">
        <v>28</v>
      </c>
      <c r="G39" s="34" t="s">
        <v>124</v>
      </c>
      <c r="H39" s="35" t="s">
        <v>137</v>
      </c>
      <c r="I39" s="45">
        <v>1600</v>
      </c>
      <c r="J39" s="34" t="s">
        <v>38</v>
      </c>
      <c r="K39" s="37">
        <v>67500</v>
      </c>
      <c r="L39" s="38" t="s">
        <v>32</v>
      </c>
      <c r="M39" s="38" t="s">
        <v>32</v>
      </c>
      <c r="N39" s="39">
        <f t="shared" si="1"/>
        <v>108000000</v>
      </c>
    </row>
    <row r="40" spans="1:18" ht="271.5" customHeight="1">
      <c r="A40" s="34">
        <v>19</v>
      </c>
      <c r="B40" s="35" t="s">
        <v>138</v>
      </c>
      <c r="C40" s="34" t="s">
        <v>139</v>
      </c>
      <c r="D40" s="34">
        <v>3822</v>
      </c>
      <c r="E40" s="34" t="s">
        <v>27</v>
      </c>
      <c r="F40" s="34" t="s">
        <v>28</v>
      </c>
      <c r="G40" s="34" t="s">
        <v>81</v>
      </c>
      <c r="H40" s="35" t="s">
        <v>140</v>
      </c>
      <c r="I40" s="44">
        <v>3900</v>
      </c>
      <c r="J40" s="34" t="s">
        <v>38</v>
      </c>
      <c r="K40" s="37">
        <v>14231</v>
      </c>
      <c r="L40" s="38" t="s">
        <v>32</v>
      </c>
      <c r="M40" s="38" t="s">
        <v>32</v>
      </c>
      <c r="N40" s="39">
        <f t="shared" si="1"/>
        <v>55500900</v>
      </c>
    </row>
    <row r="41" spans="1:18" ht="93.75" customHeight="1">
      <c r="A41" s="34">
        <v>20</v>
      </c>
      <c r="B41" s="35" t="s">
        <v>141</v>
      </c>
      <c r="C41" s="34" t="s">
        <v>142</v>
      </c>
      <c r="D41" s="34">
        <v>3402</v>
      </c>
      <c r="E41" s="34" t="s">
        <v>27</v>
      </c>
      <c r="F41" s="34" t="s">
        <v>28</v>
      </c>
      <c r="G41" s="34" t="s">
        <v>143</v>
      </c>
      <c r="H41" s="35" t="s">
        <v>144</v>
      </c>
      <c r="I41" s="45">
        <v>20000</v>
      </c>
      <c r="J41" s="34" t="s">
        <v>38</v>
      </c>
      <c r="K41" s="37">
        <v>1290</v>
      </c>
      <c r="L41" s="38" t="s">
        <v>32</v>
      </c>
      <c r="M41" s="38" t="s">
        <v>32</v>
      </c>
      <c r="N41" s="39">
        <f t="shared" si="1"/>
        <v>25800000</v>
      </c>
    </row>
    <row r="42" spans="1:18" ht="158.25" customHeight="1">
      <c r="A42" s="34">
        <v>21</v>
      </c>
      <c r="B42" s="35" t="s">
        <v>145</v>
      </c>
      <c r="C42" s="34" t="s">
        <v>146</v>
      </c>
      <c r="D42" s="34">
        <v>3822</v>
      </c>
      <c r="E42" s="34" t="s">
        <v>27</v>
      </c>
      <c r="F42" s="34" t="s">
        <v>28</v>
      </c>
      <c r="G42" s="34" t="s">
        <v>147</v>
      </c>
      <c r="H42" s="35" t="s">
        <v>148</v>
      </c>
      <c r="I42" s="44">
        <v>2460</v>
      </c>
      <c r="J42" s="34" t="s">
        <v>38</v>
      </c>
      <c r="K42" s="37">
        <v>14451</v>
      </c>
      <c r="L42" s="38" t="s">
        <v>32</v>
      </c>
      <c r="M42" s="38" t="s">
        <v>32</v>
      </c>
      <c r="N42" s="39">
        <f t="shared" si="1"/>
        <v>35549460</v>
      </c>
    </row>
    <row r="43" spans="1:18" ht="192.75" customHeight="1">
      <c r="A43" s="34">
        <v>22</v>
      </c>
      <c r="B43" s="35" t="s">
        <v>149</v>
      </c>
      <c r="C43" s="34" t="s">
        <v>150</v>
      </c>
      <c r="D43" s="34">
        <v>3822</v>
      </c>
      <c r="E43" s="34" t="s">
        <v>27</v>
      </c>
      <c r="F43" s="34" t="s">
        <v>28</v>
      </c>
      <c r="G43" s="34" t="s">
        <v>151</v>
      </c>
      <c r="H43" s="35" t="s">
        <v>152</v>
      </c>
      <c r="I43" s="44">
        <v>3444</v>
      </c>
      <c r="J43" s="34" t="s">
        <v>38</v>
      </c>
      <c r="K43" s="37">
        <v>11027</v>
      </c>
      <c r="L43" s="38" t="s">
        <v>32</v>
      </c>
      <c r="M43" s="38" t="s">
        <v>32</v>
      </c>
      <c r="N43" s="39">
        <f t="shared" si="1"/>
        <v>37976988</v>
      </c>
    </row>
    <row r="44" spans="1:18" ht="201.75" customHeight="1">
      <c r="A44" s="34">
        <v>23</v>
      </c>
      <c r="B44" s="35" t="s">
        <v>153</v>
      </c>
      <c r="C44" s="34" t="s">
        <v>154</v>
      </c>
      <c r="D44" s="34">
        <v>3822</v>
      </c>
      <c r="E44" s="34" t="s">
        <v>27</v>
      </c>
      <c r="F44" s="34" t="s">
        <v>28</v>
      </c>
      <c r="G44" s="34" t="s">
        <v>151</v>
      </c>
      <c r="H44" s="35" t="s">
        <v>155</v>
      </c>
      <c r="I44" s="44">
        <v>3444</v>
      </c>
      <c r="J44" s="34" t="s">
        <v>38</v>
      </c>
      <c r="K44" s="37">
        <v>11027</v>
      </c>
      <c r="L44" s="38" t="s">
        <v>32</v>
      </c>
      <c r="M44" s="38" t="s">
        <v>32</v>
      </c>
      <c r="N44" s="39">
        <f t="shared" si="1"/>
        <v>37976988</v>
      </c>
    </row>
    <row r="45" spans="1:18" ht="215.25" customHeight="1">
      <c r="A45" s="34">
        <v>24</v>
      </c>
      <c r="B45" s="35" t="s">
        <v>156</v>
      </c>
      <c r="C45" s="34" t="s">
        <v>157</v>
      </c>
      <c r="D45" s="34">
        <v>3822</v>
      </c>
      <c r="E45" s="34" t="s">
        <v>27</v>
      </c>
      <c r="F45" s="34" t="s">
        <v>28</v>
      </c>
      <c r="G45" s="34" t="s">
        <v>89</v>
      </c>
      <c r="H45" s="35" t="s">
        <v>158</v>
      </c>
      <c r="I45" s="44">
        <v>4920</v>
      </c>
      <c r="J45" s="34" t="s">
        <v>38</v>
      </c>
      <c r="K45" s="37">
        <v>12159</v>
      </c>
      <c r="L45" s="38" t="s">
        <v>32</v>
      </c>
      <c r="M45" s="38" t="s">
        <v>32</v>
      </c>
      <c r="N45" s="39">
        <f t="shared" si="1"/>
        <v>59822280</v>
      </c>
    </row>
    <row r="46" spans="1:18" ht="299.25" customHeight="1">
      <c r="A46" s="34">
        <v>25</v>
      </c>
      <c r="B46" s="35" t="s">
        <v>159</v>
      </c>
      <c r="C46" s="34" t="s">
        <v>160</v>
      </c>
      <c r="D46" s="34">
        <v>3822</v>
      </c>
      <c r="E46" s="34" t="s">
        <v>27</v>
      </c>
      <c r="F46" s="34" t="s">
        <v>28</v>
      </c>
      <c r="G46" s="34" t="s">
        <v>161</v>
      </c>
      <c r="H46" s="35" t="s">
        <v>162</v>
      </c>
      <c r="I46" s="43">
        <v>180</v>
      </c>
      <c r="J46" s="34" t="s">
        <v>38</v>
      </c>
      <c r="K46" s="37">
        <v>27334</v>
      </c>
      <c r="L46" s="38" t="s">
        <v>32</v>
      </c>
      <c r="M46" s="38" t="s">
        <v>32</v>
      </c>
      <c r="N46" s="39">
        <f t="shared" si="1"/>
        <v>4920120</v>
      </c>
      <c r="O46" s="46"/>
      <c r="P46" s="24">
        <v>738018000</v>
      </c>
      <c r="R46" s="25">
        <f>N46/I46</f>
        <v>27334</v>
      </c>
    </row>
    <row r="47" spans="1:18" ht="246" customHeight="1">
      <c r="A47" s="34">
        <v>26</v>
      </c>
      <c r="B47" s="35" t="s">
        <v>163</v>
      </c>
      <c r="C47" s="34" t="s">
        <v>164</v>
      </c>
      <c r="D47" s="34">
        <v>3822</v>
      </c>
      <c r="E47" s="34" t="s">
        <v>27</v>
      </c>
      <c r="F47" s="34" t="s">
        <v>28</v>
      </c>
      <c r="G47" s="34" t="s">
        <v>165</v>
      </c>
      <c r="H47" s="35" t="s">
        <v>166</v>
      </c>
      <c r="I47" s="43">
        <v>300</v>
      </c>
      <c r="J47" s="34" t="s">
        <v>38</v>
      </c>
      <c r="K47" s="37">
        <v>30734</v>
      </c>
      <c r="L47" s="38" t="s">
        <v>32</v>
      </c>
      <c r="M47" s="38" t="s">
        <v>32</v>
      </c>
      <c r="N47" s="39">
        <f t="shared" si="1"/>
        <v>9220200</v>
      </c>
    </row>
    <row r="48" spans="1:18" ht="126" customHeight="1">
      <c r="A48" s="34">
        <v>27</v>
      </c>
      <c r="B48" s="35" t="s">
        <v>167</v>
      </c>
      <c r="C48" s="34" t="s">
        <v>168</v>
      </c>
      <c r="D48" s="34">
        <v>3926</v>
      </c>
      <c r="E48" s="34" t="s">
        <v>27</v>
      </c>
      <c r="F48" s="34" t="s">
        <v>28</v>
      </c>
      <c r="G48" s="34" t="s">
        <v>169</v>
      </c>
      <c r="H48" s="35" t="s">
        <v>170</v>
      </c>
      <c r="I48" s="34">
        <v>3</v>
      </c>
      <c r="J48" s="34" t="s">
        <v>171</v>
      </c>
      <c r="K48" s="37">
        <v>6500000</v>
      </c>
      <c r="L48" s="38" t="s">
        <v>32</v>
      </c>
      <c r="M48" s="38" t="s">
        <v>32</v>
      </c>
      <c r="N48" s="39">
        <f t="shared" si="1"/>
        <v>19500000</v>
      </c>
    </row>
    <row r="49" spans="1:16" ht="165.75" customHeight="1">
      <c r="A49" s="34">
        <v>28</v>
      </c>
      <c r="B49" s="35" t="s">
        <v>172</v>
      </c>
      <c r="C49" s="34" t="s">
        <v>173</v>
      </c>
      <c r="D49" s="34">
        <v>8539</v>
      </c>
      <c r="E49" s="34" t="s">
        <v>27</v>
      </c>
      <c r="F49" s="34" t="s">
        <v>28</v>
      </c>
      <c r="G49" s="34" t="s">
        <v>174</v>
      </c>
      <c r="H49" s="35" t="s">
        <v>175</v>
      </c>
      <c r="I49" s="34">
        <v>5</v>
      </c>
      <c r="J49" s="34" t="s">
        <v>176</v>
      </c>
      <c r="K49" s="37">
        <v>4751000</v>
      </c>
      <c r="L49" s="38" t="s">
        <v>32</v>
      </c>
      <c r="M49" s="38" t="s">
        <v>32</v>
      </c>
      <c r="N49" s="39">
        <f t="shared" si="1"/>
        <v>23755000</v>
      </c>
    </row>
    <row r="50" spans="1:16" ht="147" customHeight="1">
      <c r="A50" s="34">
        <v>29</v>
      </c>
      <c r="B50" s="35" t="s">
        <v>177</v>
      </c>
      <c r="C50" s="34" t="s">
        <v>178</v>
      </c>
      <c r="D50" s="34">
        <v>3926</v>
      </c>
      <c r="E50" s="34" t="s">
        <v>27</v>
      </c>
      <c r="F50" s="34" t="s">
        <v>28</v>
      </c>
      <c r="G50" s="34" t="s">
        <v>179</v>
      </c>
      <c r="H50" s="35" t="s">
        <v>180</v>
      </c>
      <c r="I50" s="45">
        <v>5000</v>
      </c>
      <c r="J50" s="34" t="s">
        <v>181</v>
      </c>
      <c r="K50" s="37">
        <v>2500</v>
      </c>
      <c r="L50" s="38" t="s">
        <v>32</v>
      </c>
      <c r="M50" s="38" t="s">
        <v>32</v>
      </c>
      <c r="N50" s="39">
        <f t="shared" si="1"/>
        <v>12500000</v>
      </c>
    </row>
    <row r="51" spans="1:16" s="48" customFormat="1" ht="63.75" customHeight="1">
      <c r="A51" s="41" t="s">
        <v>182</v>
      </c>
      <c r="B51" s="99" t="s">
        <v>183</v>
      </c>
      <c r="C51" s="100"/>
      <c r="D51" s="101"/>
      <c r="E51" s="101"/>
      <c r="F51" s="100"/>
      <c r="G51" s="102"/>
      <c r="H51" s="35"/>
      <c r="I51" s="45"/>
      <c r="J51" s="34"/>
      <c r="K51" s="37"/>
      <c r="L51" s="38"/>
      <c r="M51" s="38"/>
      <c r="N51" s="39"/>
      <c r="O51" s="23"/>
      <c r="P51" s="47"/>
    </row>
    <row r="52" spans="1:16" ht="63.75" customHeight="1">
      <c r="A52" s="49" t="s">
        <v>22</v>
      </c>
      <c r="B52" s="88" t="s">
        <v>184</v>
      </c>
      <c r="C52" s="89"/>
      <c r="D52" s="88"/>
      <c r="E52" s="88"/>
      <c r="F52" s="89"/>
      <c r="G52" s="89"/>
      <c r="H52" s="50"/>
      <c r="I52" s="49"/>
      <c r="J52" s="49"/>
      <c r="K52" s="51"/>
      <c r="L52" s="52"/>
      <c r="M52" s="52"/>
      <c r="N52" s="39"/>
    </row>
    <row r="53" spans="1:16" ht="222" customHeight="1">
      <c r="A53" s="34">
        <v>1</v>
      </c>
      <c r="B53" s="35" t="s">
        <v>185</v>
      </c>
      <c r="C53" s="34" t="s">
        <v>186</v>
      </c>
      <c r="D53" s="34"/>
      <c r="E53" s="34"/>
      <c r="F53" s="34" t="s">
        <v>187</v>
      </c>
      <c r="G53" s="34" t="s">
        <v>188</v>
      </c>
      <c r="H53" s="53" t="s">
        <v>189</v>
      </c>
      <c r="I53" s="45">
        <v>90</v>
      </c>
      <c r="J53" s="34" t="s">
        <v>31</v>
      </c>
      <c r="K53" s="37">
        <v>325000</v>
      </c>
      <c r="L53" s="38"/>
      <c r="M53" s="38"/>
      <c r="N53" s="39">
        <f>I53*K53</f>
        <v>29250000</v>
      </c>
    </row>
    <row r="54" spans="1:16" ht="372" customHeight="1">
      <c r="A54" s="34">
        <v>2</v>
      </c>
      <c r="B54" s="35" t="s">
        <v>190</v>
      </c>
      <c r="C54" s="34" t="s">
        <v>191</v>
      </c>
      <c r="D54" s="34"/>
      <c r="E54" s="34"/>
      <c r="F54" s="34" t="s">
        <v>187</v>
      </c>
      <c r="G54" s="34" t="s">
        <v>192</v>
      </c>
      <c r="H54" s="53" t="s">
        <v>193</v>
      </c>
      <c r="I54" s="45">
        <v>4500</v>
      </c>
      <c r="J54" s="34" t="s">
        <v>38</v>
      </c>
      <c r="K54" s="37">
        <v>7000</v>
      </c>
      <c r="L54" s="52"/>
      <c r="M54" s="54"/>
      <c r="N54" s="39">
        <f>I54*K54</f>
        <v>31500000</v>
      </c>
    </row>
    <row r="55" spans="1:16" ht="47.25" customHeight="1">
      <c r="A55" s="41" t="s">
        <v>194</v>
      </c>
      <c r="B55" s="83" t="s">
        <v>195</v>
      </c>
      <c r="C55" s="84"/>
      <c r="D55" s="83"/>
      <c r="E55" s="83"/>
      <c r="F55" s="84"/>
      <c r="G55" s="84"/>
      <c r="H55" s="35"/>
      <c r="I55" s="45"/>
      <c r="J55" s="34"/>
      <c r="K55" s="37"/>
      <c r="L55" s="52"/>
      <c r="M55" s="54"/>
      <c r="N55" s="39"/>
    </row>
    <row r="56" spans="1:16" ht="341.25" customHeight="1">
      <c r="A56" s="34">
        <v>1</v>
      </c>
      <c r="B56" s="35" t="s">
        <v>196</v>
      </c>
      <c r="C56" s="34" t="s">
        <v>197</v>
      </c>
      <c r="D56" s="34"/>
      <c r="E56" s="34"/>
      <c r="F56" s="34" t="s">
        <v>198</v>
      </c>
      <c r="G56" s="34" t="s">
        <v>199</v>
      </c>
      <c r="H56" s="35" t="s">
        <v>200</v>
      </c>
      <c r="I56" s="45">
        <v>100</v>
      </c>
      <c r="J56" s="34" t="s">
        <v>201</v>
      </c>
      <c r="K56" s="37">
        <v>57660</v>
      </c>
      <c r="L56" s="52"/>
      <c r="M56" s="52"/>
      <c r="N56" s="39">
        <f>I56*K56</f>
        <v>5766000</v>
      </c>
    </row>
    <row r="57" spans="1:16" ht="327.75" customHeight="1">
      <c r="A57" s="34">
        <v>2</v>
      </c>
      <c r="B57" s="35" t="s">
        <v>202</v>
      </c>
      <c r="C57" s="34" t="s">
        <v>203</v>
      </c>
      <c r="D57" s="34"/>
      <c r="E57" s="34"/>
      <c r="F57" s="34" t="s">
        <v>198</v>
      </c>
      <c r="G57" s="34" t="s">
        <v>199</v>
      </c>
      <c r="H57" s="35" t="s">
        <v>204</v>
      </c>
      <c r="I57" s="45">
        <v>100</v>
      </c>
      <c r="J57" s="34" t="s">
        <v>201</v>
      </c>
      <c r="K57" s="37">
        <v>57660</v>
      </c>
      <c r="L57" s="52"/>
      <c r="M57" s="52"/>
      <c r="N57" s="39">
        <f t="shared" ref="N57:N67" si="2">I57*K57</f>
        <v>5766000</v>
      </c>
    </row>
    <row r="58" spans="1:16" ht="359.25" customHeight="1">
      <c r="A58" s="34">
        <v>3</v>
      </c>
      <c r="B58" s="35" t="s">
        <v>205</v>
      </c>
      <c r="C58" s="34" t="s">
        <v>206</v>
      </c>
      <c r="D58" s="34"/>
      <c r="E58" s="34"/>
      <c r="F58" s="34" t="s">
        <v>198</v>
      </c>
      <c r="G58" s="34" t="s">
        <v>199</v>
      </c>
      <c r="H58" s="35" t="s">
        <v>207</v>
      </c>
      <c r="I58" s="45">
        <v>100</v>
      </c>
      <c r="J58" s="34" t="s">
        <v>201</v>
      </c>
      <c r="K58" s="37">
        <v>57660</v>
      </c>
      <c r="L58" s="52"/>
      <c r="M58" s="52"/>
      <c r="N58" s="39">
        <f t="shared" si="2"/>
        <v>5766000</v>
      </c>
    </row>
    <row r="59" spans="1:16" ht="356.25" customHeight="1">
      <c r="A59" s="34">
        <v>4</v>
      </c>
      <c r="B59" s="35" t="s">
        <v>208</v>
      </c>
      <c r="C59" s="34" t="s">
        <v>209</v>
      </c>
      <c r="D59" s="34"/>
      <c r="E59" s="34"/>
      <c r="F59" s="34" t="s">
        <v>198</v>
      </c>
      <c r="G59" s="34" t="s">
        <v>199</v>
      </c>
      <c r="H59" s="35" t="s">
        <v>210</v>
      </c>
      <c r="I59" s="45">
        <v>100</v>
      </c>
      <c r="J59" s="34" t="s">
        <v>201</v>
      </c>
      <c r="K59" s="37">
        <v>57660</v>
      </c>
      <c r="L59" s="38"/>
      <c r="M59" s="38"/>
      <c r="N59" s="39">
        <f t="shared" si="2"/>
        <v>5766000</v>
      </c>
    </row>
    <row r="60" spans="1:16" ht="261" customHeight="1">
      <c r="A60" s="34">
        <v>5</v>
      </c>
      <c r="B60" s="35" t="s">
        <v>211</v>
      </c>
      <c r="C60" s="34" t="s">
        <v>212</v>
      </c>
      <c r="D60" s="34"/>
      <c r="E60" s="34"/>
      <c r="F60" s="34" t="s">
        <v>198</v>
      </c>
      <c r="G60" s="34" t="s">
        <v>199</v>
      </c>
      <c r="H60" s="35" t="s">
        <v>213</v>
      </c>
      <c r="I60" s="45">
        <v>100</v>
      </c>
      <c r="J60" s="34" t="s">
        <v>201</v>
      </c>
      <c r="K60" s="37">
        <v>57660</v>
      </c>
      <c r="L60" s="38"/>
      <c r="M60" s="38"/>
      <c r="N60" s="39">
        <f t="shared" si="2"/>
        <v>5766000</v>
      </c>
    </row>
    <row r="61" spans="1:16" ht="101.25" customHeight="1">
      <c r="A61" s="34">
        <v>6</v>
      </c>
      <c r="B61" s="35" t="s">
        <v>214</v>
      </c>
      <c r="C61" s="34" t="s">
        <v>215</v>
      </c>
      <c r="D61" s="34"/>
      <c r="E61" s="34"/>
      <c r="F61" s="34" t="s">
        <v>198</v>
      </c>
      <c r="G61" s="34" t="s">
        <v>216</v>
      </c>
      <c r="H61" s="35" t="s">
        <v>217</v>
      </c>
      <c r="I61" s="45">
        <v>990</v>
      </c>
      <c r="J61" s="34" t="s">
        <v>181</v>
      </c>
      <c r="K61" s="37">
        <v>27460</v>
      </c>
      <c r="L61" s="38"/>
      <c r="M61" s="38"/>
      <c r="N61" s="39">
        <f t="shared" si="2"/>
        <v>27185400</v>
      </c>
    </row>
    <row r="62" spans="1:16" ht="78.95" customHeight="1">
      <c r="A62" s="34">
        <v>7</v>
      </c>
      <c r="B62" s="35" t="s">
        <v>218</v>
      </c>
      <c r="C62" s="34" t="s">
        <v>219</v>
      </c>
      <c r="D62" s="34"/>
      <c r="E62" s="34"/>
      <c r="F62" s="34" t="s">
        <v>198</v>
      </c>
      <c r="G62" s="34" t="s">
        <v>220</v>
      </c>
      <c r="H62" s="35" t="s">
        <v>221</v>
      </c>
      <c r="I62" s="34">
        <v>500</v>
      </c>
      <c r="J62" s="34" t="s">
        <v>38</v>
      </c>
      <c r="K62" s="37">
        <v>3570</v>
      </c>
      <c r="L62" s="38"/>
      <c r="M62" s="38"/>
      <c r="N62" s="39">
        <f t="shared" si="2"/>
        <v>1785000</v>
      </c>
    </row>
    <row r="63" spans="1:16" ht="77.25" customHeight="1">
      <c r="A63" s="34">
        <v>8</v>
      </c>
      <c r="B63" s="35" t="s">
        <v>222</v>
      </c>
      <c r="C63" s="34" t="s">
        <v>223</v>
      </c>
      <c r="D63" s="34"/>
      <c r="E63" s="34"/>
      <c r="F63" s="34" t="s">
        <v>198</v>
      </c>
      <c r="G63" s="34" t="s">
        <v>220</v>
      </c>
      <c r="H63" s="35" t="s">
        <v>224</v>
      </c>
      <c r="I63" s="34">
        <v>1000</v>
      </c>
      <c r="J63" s="34" t="s">
        <v>38</v>
      </c>
      <c r="K63" s="37">
        <v>9060</v>
      </c>
      <c r="L63" s="38"/>
      <c r="M63" s="38"/>
      <c r="N63" s="39">
        <f t="shared" si="2"/>
        <v>9060000</v>
      </c>
    </row>
    <row r="64" spans="1:16" ht="109.5" customHeight="1">
      <c r="A64" s="34">
        <v>9</v>
      </c>
      <c r="B64" s="35" t="s">
        <v>225</v>
      </c>
      <c r="C64" s="34" t="s">
        <v>226</v>
      </c>
      <c r="D64" s="34"/>
      <c r="E64" s="34"/>
      <c r="F64" s="34" t="s">
        <v>198</v>
      </c>
      <c r="G64" s="34" t="s">
        <v>227</v>
      </c>
      <c r="H64" s="35" t="s">
        <v>228</v>
      </c>
      <c r="I64" s="34">
        <v>2000</v>
      </c>
      <c r="J64" s="34" t="s">
        <v>38</v>
      </c>
      <c r="K64" s="37">
        <v>5910</v>
      </c>
      <c r="L64" s="38"/>
      <c r="M64" s="38"/>
      <c r="N64" s="39">
        <f t="shared" si="2"/>
        <v>11820000</v>
      </c>
    </row>
    <row r="65" spans="1:16" ht="93.75" customHeight="1">
      <c r="A65" s="34">
        <v>10</v>
      </c>
      <c r="B65" s="35" t="s">
        <v>229</v>
      </c>
      <c r="C65" s="34" t="s">
        <v>230</v>
      </c>
      <c r="D65" s="34"/>
      <c r="E65" s="34"/>
      <c r="F65" s="34" t="s">
        <v>198</v>
      </c>
      <c r="G65" s="34" t="s">
        <v>231</v>
      </c>
      <c r="H65" s="35" t="s">
        <v>232</v>
      </c>
      <c r="I65" s="45">
        <v>40</v>
      </c>
      <c r="J65" s="34" t="s">
        <v>38</v>
      </c>
      <c r="K65" s="37">
        <v>41200</v>
      </c>
      <c r="L65" s="52"/>
      <c r="M65" s="38"/>
      <c r="N65" s="39">
        <f t="shared" si="2"/>
        <v>1648000</v>
      </c>
    </row>
    <row r="66" spans="1:16" ht="116.1" customHeight="1">
      <c r="A66" s="34">
        <v>11</v>
      </c>
      <c r="B66" s="35" t="s">
        <v>233</v>
      </c>
      <c r="C66" s="34" t="s">
        <v>234</v>
      </c>
      <c r="D66" s="34"/>
      <c r="E66" s="34"/>
      <c r="F66" s="34" t="s">
        <v>198</v>
      </c>
      <c r="G66" s="34" t="s">
        <v>235</v>
      </c>
      <c r="H66" s="35" t="s">
        <v>236</v>
      </c>
      <c r="I66" s="45">
        <v>60</v>
      </c>
      <c r="J66" s="34" t="s">
        <v>38</v>
      </c>
      <c r="K66" s="37">
        <v>347780</v>
      </c>
      <c r="L66" s="38"/>
      <c r="M66" s="38"/>
      <c r="N66" s="39">
        <f t="shared" si="2"/>
        <v>20866800</v>
      </c>
    </row>
    <row r="67" spans="1:16" ht="204.75" customHeight="1">
      <c r="A67" s="34">
        <v>12</v>
      </c>
      <c r="B67" s="35" t="s">
        <v>237</v>
      </c>
      <c r="C67" s="34" t="s">
        <v>238</v>
      </c>
      <c r="D67" s="34"/>
      <c r="E67" s="34"/>
      <c r="F67" s="34" t="s">
        <v>198</v>
      </c>
      <c r="G67" s="34" t="s">
        <v>239</v>
      </c>
      <c r="H67" s="35" t="s">
        <v>240</v>
      </c>
      <c r="I67" s="45">
        <v>30</v>
      </c>
      <c r="J67" s="34" t="s">
        <v>38</v>
      </c>
      <c r="K67" s="37">
        <v>526300</v>
      </c>
      <c r="L67" s="52"/>
      <c r="M67" s="38"/>
      <c r="N67" s="39">
        <f t="shared" si="2"/>
        <v>15789000</v>
      </c>
    </row>
    <row r="68" spans="1:16" ht="36.950000000000003" customHeight="1">
      <c r="A68" s="41" t="s">
        <v>241</v>
      </c>
      <c r="B68" s="83" t="s">
        <v>242</v>
      </c>
      <c r="C68" s="84"/>
      <c r="D68" s="83"/>
      <c r="E68" s="83"/>
      <c r="F68" s="84"/>
      <c r="G68" s="84"/>
      <c r="H68" s="55"/>
      <c r="I68" s="41"/>
      <c r="J68" s="41"/>
      <c r="K68" s="56"/>
      <c r="L68" s="55"/>
      <c r="M68" s="55"/>
      <c r="N68" s="39"/>
    </row>
    <row r="69" spans="1:16" ht="357.75" customHeight="1">
      <c r="A69" s="34">
        <v>1</v>
      </c>
      <c r="B69" s="35" t="s">
        <v>243</v>
      </c>
      <c r="C69" s="34" t="s">
        <v>244</v>
      </c>
      <c r="D69" s="34"/>
      <c r="E69" s="34"/>
      <c r="F69" s="34" t="s">
        <v>245</v>
      </c>
      <c r="G69" s="34" t="s">
        <v>246</v>
      </c>
      <c r="H69" s="35" t="s">
        <v>247</v>
      </c>
      <c r="I69" s="45">
        <v>400</v>
      </c>
      <c r="J69" s="34" t="s">
        <v>201</v>
      </c>
      <c r="K69" s="37">
        <v>37500</v>
      </c>
      <c r="L69" s="38"/>
      <c r="M69" s="38"/>
      <c r="N69" s="39">
        <f>I69*K69</f>
        <v>15000000</v>
      </c>
    </row>
    <row r="70" spans="1:16" ht="126.75" customHeight="1">
      <c r="A70" s="34">
        <v>2</v>
      </c>
      <c r="B70" s="35" t="s">
        <v>248</v>
      </c>
      <c r="C70" s="34" t="s">
        <v>249</v>
      </c>
      <c r="D70" s="34"/>
      <c r="E70" s="34"/>
      <c r="F70" s="34" t="s">
        <v>245</v>
      </c>
      <c r="G70" s="34" t="s">
        <v>250</v>
      </c>
      <c r="H70" s="35" t="s">
        <v>251</v>
      </c>
      <c r="I70" s="45">
        <v>30</v>
      </c>
      <c r="J70" s="34" t="s">
        <v>38</v>
      </c>
      <c r="K70" s="37">
        <v>183400</v>
      </c>
      <c r="L70" s="38"/>
      <c r="M70" s="38"/>
      <c r="N70" s="39">
        <f>I70*K70</f>
        <v>5502000</v>
      </c>
    </row>
    <row r="71" spans="1:16" s="62" customFormat="1" ht="25.5" customHeight="1">
      <c r="A71" s="49"/>
      <c r="B71" s="57"/>
      <c r="C71" s="58" t="s">
        <v>252</v>
      </c>
      <c r="D71" s="85" t="s">
        <v>253</v>
      </c>
      <c r="E71" s="86"/>
      <c r="F71" s="49"/>
      <c r="G71" s="34"/>
      <c r="H71" s="57"/>
      <c r="I71" s="49"/>
      <c r="J71" s="49"/>
      <c r="K71" s="51"/>
      <c r="L71" s="52"/>
      <c r="M71" s="52"/>
      <c r="N71" s="59">
        <f>SUM(N13:N70)</f>
        <v>1172919918</v>
      </c>
      <c r="O71" s="60"/>
      <c r="P71" s="61">
        <v>1172889918</v>
      </c>
    </row>
    <row r="72" spans="1:16" s="70" customFormat="1" ht="33" customHeight="1">
      <c r="A72" s="87" t="s">
        <v>254</v>
      </c>
      <c r="B72" s="87"/>
      <c r="C72" s="87"/>
      <c r="D72" s="87"/>
      <c r="E72" s="87"/>
      <c r="F72" s="87"/>
      <c r="G72" s="87"/>
      <c r="H72" s="87"/>
      <c r="I72" s="87"/>
      <c r="J72" s="87"/>
      <c r="K72" s="87"/>
      <c r="L72" s="87"/>
      <c r="M72" s="87"/>
      <c r="N72" s="87"/>
      <c r="O72" s="68"/>
      <c r="P72" s="69"/>
    </row>
    <row r="74" spans="1:16" s="81" customFormat="1" ht="21">
      <c r="A74" s="71"/>
      <c r="B74" s="72"/>
      <c r="C74" s="71"/>
      <c r="D74" s="73"/>
      <c r="E74" s="73"/>
      <c r="F74" s="71"/>
      <c r="G74" s="74"/>
      <c r="H74" s="75"/>
      <c r="I74" s="71"/>
      <c r="J74" s="71"/>
      <c r="K74" s="76"/>
      <c r="L74" s="77"/>
      <c r="M74" s="77"/>
      <c r="N74" s="78"/>
      <c r="O74" s="79"/>
      <c r="P74" s="80"/>
    </row>
  </sheetData>
  <autoFilter ref="A10:N72"/>
  <mergeCells count="10">
    <mergeCell ref="B52:G52"/>
    <mergeCell ref="A5:N5"/>
    <mergeCell ref="A7:N7"/>
    <mergeCell ref="A8:N8"/>
    <mergeCell ref="B11:G11"/>
    <mergeCell ref="B51:G51"/>
    <mergeCell ref="B55:G55"/>
    <mergeCell ref="B68:G68"/>
    <mergeCell ref="D71:E71"/>
    <mergeCell ref="A72:N72"/>
  </mergeCells>
  <pageMargins left="0.33" right="0.25" top="0.54" bottom="0.53"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dm du toan nop 15,9</vt:lpstr>
      <vt:lpstr>'dm du toan nop 15,9'!Print_Area</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ismail - [2010]</cp:lastModifiedBy>
  <cp:lastPrinted>2025-09-16T08:24:39Z</cp:lastPrinted>
  <dcterms:created xsi:type="dcterms:W3CDTF">2025-09-16T08:13:22Z</dcterms:created>
  <dcterms:modified xsi:type="dcterms:W3CDTF">2025-09-18T08:48:42Z</dcterms:modified>
</cp:coreProperties>
</file>